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РБ на год (КЦСР)_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<sst xmlns="http://schemas.openxmlformats.org/spreadsheetml/2006/main" count="296" uniqueCount="108">
  <si>
    <t xml:space="preserve">Приложение 4</t>
  </si>
  <si>
    <t xml:space="preserve">к решению Совета депутатов</t>
  </si>
  <si>
    <t xml:space="preserve">сельского поселения Выкатной</t>
  </si>
  <si>
    <t xml:space="preserve">От 30.12.2019  №47</t>
  </si>
  <si>
    <t xml:space="preserve">Распределение бюджетных ассигнований по  целевым статьям (муниципальным программам и непрограммным направлениям деятельности), группам  (группам и подгруппам) видов расходов классификации расходов бюджета сельского поселения Выкатной на 2019 год</t>
  </si>
  <si>
    <t xml:space="preserve">(рублей)</t>
  </si>
  <si>
    <t xml:space="preserve">Наименование</t>
  </si>
  <si>
    <t xml:space="preserve">ЦСР</t>
  </si>
  <si>
    <t xml:space="preserve">ВР</t>
  </si>
  <si>
    <t xml:space="preserve">Сумма</t>
  </si>
  <si>
    <t xml:space="preserve">Программные расходы</t>
  </si>
  <si>
    <t xml:space="preserve">Муниципальная программа «Развитие спорта и туризма на территории сельского поселения Выкатной на 2019-2021 годы»</t>
  </si>
  <si>
    <t xml:space="preserve">0600000000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</si>
  <si>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</si>
  <si>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</si>
  <si>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казенных учреждений           </t>
  </si>
  <si>
    <t xml:space="preserve">110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</si>
  <si>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</si>
  <si>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</si>
  <si>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 </t>
  </si>
  <si>
    <t xml:space="preserve">240</t>
  </si>
  <si>
    <r>
      <rPr>
        <sz val="11"/>
        <rFont val="Times New Roman"/>
        <family val="1"/>
        <charset val="204"/>
      </rPr>
      <t xml:space="preserve"> Реализация мероприятий по содействию трудоустройства граждан в рамках государственной программы "Поддержка занятости населения</t>
    </r>
    <r>
      <rPr>
        <b val="true"/>
        <sz val="11"/>
        <rFont val="Times New Roman"/>
        <family val="1"/>
        <charset val="204"/>
      </rPr>
      <t xml:space="preserve">" (за счет средств бюджета автономного округа)</t>
    </r>
  </si>
  <si>
    <t xml:space="preserve">Муниципальная программа «Улучшение жилищных условий жителей сельского поселения Выкатной на 2019 – 2021 годы»</t>
  </si>
  <si>
    <t xml:space="preserve">Иные межбюджетные трансферты из бюджета муниципального района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</si>
  <si>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Муниципальная программа «Комплексные мероприятия по профилактике правонарушений , терроризма и экстремизма, а также минимизации и (или)ликвидации последствий проявлений терроризма и экстремизма в сельском поселении Выкатной на 2016-2020годы"</t>
  </si>
  <si>
    <t xml:space="preserve">1300000000</t>
  </si>
  <si>
    <t xml:space="preserve">Подпрограмма 1"Профилактика правонарушений"</t>
  </si>
  <si>
    <t xml:space="preserve">1310000000</t>
  </si>
  <si>
    <t xml:space="preserve">Основное  мероприятие "Создание условий для деятельности народных дружин  в сельских поселениях Ханты-Мансийского района»</t>
  </si>
  <si>
    <t xml:space="preserve">1310100000</t>
  </si>
  <si>
    <t xml:space="preserve">Субсидии на создание условий для деятельности народных дружин (ОБ)</t>
  </si>
  <si>
    <t xml:space="preserve">1310182300</t>
  </si>
  <si>
    <t xml:space="preserve">000</t>
  </si>
  <si>
    <t xml:space="preserve">Расходы на выплаты персоналу государственных (муниципальных) органов</t>
  </si>
  <si>
    <t xml:space="preserve">120</t>
  </si>
  <si>
    <t xml:space="preserve">Субсидии на создание условий деятельности народных дружин (софинансирование сельских поселений)</t>
  </si>
  <si>
    <t xml:space="preserve">13101S2300</t>
  </si>
  <si>
    <t xml:space="preserve">Муниципальная программа «защита населения и территорий от чрезвычайных ситуаций, обеспечение пожарной безопасности в сельском поселении Выкатной на 2019 – 2021 годы»</t>
  </si>
  <si>
    <t xml:space="preserve">1400000000</t>
  </si>
  <si>
    <t xml:space="preserve">Муниципальная программа «Обеспечение экологической безопасности Ханты-Мансийского района  на 2019– 2021 годы»</t>
  </si>
  <si>
    <t xml:space="preserve">1500000000</t>
  </si>
  <si>
    <t xml:space="preserve">Подпрограмма 1 «Развитие системы обращения с отходами производства и потребления на территории Ханты-Мансийского района»</t>
  </si>
  <si>
    <t xml:space="preserve">Основное мероприятие "Обеспечение регулирования деятельности по обращению с отходами производства и потребления"</t>
  </si>
  <si>
    <t xml:space="preserve">Субвенции на осуществление отдельных государственных полномочий Ханты-Мансийского автономного округа – Югры в сфере обращения  с твердыми коммунальными отходами (за счет средств бюджета автономного округа)</t>
  </si>
  <si>
    <t xml:space="preserve">Муниципальная  программа «Комплексное развитие транспортной системы на территории Ханты-Мансийского района на 2019 – 2021 годы»</t>
  </si>
  <si>
    <t xml:space="preserve">1800000000</t>
  </si>
  <si>
    <t xml:space="preserve">Подпрограмма 3. Осуществление дорожной деятельности в части содержания автомобильных дорог общего пользования районного значения</t>
  </si>
  <si>
    <t xml:space="preserve">1830000000</t>
  </si>
  <si>
    <t xml:space="preserve">Основное мероприятие «Содержание транспортной инфраструктуры»</t>
  </si>
  <si>
    <t xml:space="preserve">1830100000</t>
  </si>
  <si>
    <t xml:space="preserve">1830189010</t>
  </si>
  <si>
    <t xml:space="preserve">Муниципальная программа «Молодежь сельского поселения Выкатной на 2019-2021 годы»</t>
  </si>
  <si>
    <t xml:space="preserve">3200000000</t>
  </si>
  <si>
    <t xml:space="preserve">Муниципальная программа "Молодое поколение Ханты-Мансийского района на 2019-2021гг"</t>
  </si>
  <si>
    <t xml:space="preserve">Муниципальная программа «Молодежь Ханты-Мансийского района на 2019-2021 годы»</t>
  </si>
  <si>
    <t xml:space="preserve">Муниципальная программа «Повышение эффективности муниципального управления Ханты-Мансийского района на 2019 - 2021 годы»</t>
  </si>
  <si>
    <t xml:space="preserve">3300000000</t>
  </si>
  <si>
    <t xml:space="preserve">Основное мероприятие "Выполнение отдельных государственных полномочий"</t>
  </si>
  <si>
    <t xml:space="preserve">3300400000</t>
  </si>
  <si>
    <t xml:space="preserve">Субвенция на осуществление полномочий по государственной регистрации актов гражданского состояния в рамках госпрограммы "Развитие государственной гражданской службы и резерва управленческих кадров в ХМАО-Югре" за счет средств федерального бюджета</t>
  </si>
  <si>
    <t xml:space="preserve">3300459300</t>
  </si>
  <si>
    <t xml:space="preserve">Муниципальная программа СП " Энергоснабжение и повышение энергетической эффективности сельского поселения Выкатной на 2014-2019 годы"</t>
  </si>
  <si>
    <t xml:space="preserve">3400000000</t>
  </si>
  <si>
    <t xml:space="preserve">Непрограммные расходы </t>
  </si>
  <si>
    <t xml:space="preserve">7000000000</t>
  </si>
  <si>
    <t xml:space="preserve">Расходы на обеспечение деятельности (оказание услуг) муниципальных учреждений</t>
  </si>
  <si>
    <t xml:space="preserve">7000000590</t>
  </si>
  <si>
    <t xml:space="preserve">Иные бюджетные ассигнования</t>
  </si>
  <si>
    <t xml:space="preserve">800</t>
  </si>
  <si>
    <t xml:space="preserve">Уплата налогов, сборов и иных платежей                </t>
  </si>
  <si>
    <t xml:space="preserve">850</t>
  </si>
  <si>
    <t xml:space="preserve">Ассигнования, предусмотренные на реализацию указов Президента Российской Федерации от 7 мая 2012 года №597 "О мероприятиях по реализации государственной социальной политики"</t>
  </si>
  <si>
    <t xml:space="preserve">7000000601</t>
  </si>
  <si>
    <t xml:space="preserve">Индексация оплаты труда работников бюджетного сектора экономики</t>
  </si>
  <si>
    <t xml:space="preserve">7000000602</t>
  </si>
  <si>
    <t xml:space="preserve">Расходы за счет средств резервного фонда администрации Ханты-Мансийского района</t>
  </si>
  <si>
    <t xml:space="preserve">Пенсии, выплачиваемые организациям сектора государственного  управления</t>
  </si>
  <si>
    <t xml:space="preserve">Межбюджетные трансферты,  передаваемые по соглашениям за счет средств  ПТЭК</t>
  </si>
  <si>
    <t xml:space="preserve">7000020817</t>
  </si>
  <si>
    <t xml:space="preserve">Субвенции на осуществление первичного воинского учета на территориях, где отсутствуют военные комиссариаты</t>
  </si>
  <si>
    <t xml:space="preserve">7000051180</t>
  </si>
  <si>
    <t xml:space="preserve">Частичное обеспечение расходов, связанных с повышением оплаты труда работников муниципальных учреждений культуры и дополнительного образованич</t>
  </si>
  <si>
    <t xml:space="preserve">Иные межбюджетные трансферты из бюджетов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 </t>
  </si>
  <si>
    <t xml:space="preserve">7000089020</t>
  </si>
  <si>
    <t xml:space="preserve">Межбюджетные трансферты    </t>
  </si>
  <si>
    <t xml:space="preserve">500</t>
  </si>
  <si>
    <t xml:space="preserve">Иные межбюджетные трансферты</t>
  </si>
  <si>
    <t xml:space="preserve">540</t>
  </si>
  <si>
    <t xml:space="preserve">Реализация мероприятий</t>
  </si>
  <si>
    <t xml:space="preserve">7000099990</t>
  </si>
  <si>
    <t xml:space="preserve">Социальное обеспечение и иные выплаты населению           </t>
  </si>
  <si>
    <t xml:space="preserve">300</t>
  </si>
  <si>
    <t xml:space="preserve">Публичные нормативные социальные выплаты гражданам          </t>
  </si>
  <si>
    <t xml:space="preserve">310</t>
  </si>
  <si>
    <t xml:space="preserve">Ведомственные целевые программы</t>
  </si>
  <si>
    <t xml:space="preserve">8000000000</t>
  </si>
  <si>
    <t xml:space="preserve">Ведомственная целевая программа "Обеспечение деятельности администрации сельского поселения Выкатной  на 2019-2021годы"</t>
  </si>
  <si>
    <t xml:space="preserve">8010000000</t>
  </si>
  <si>
    <t xml:space="preserve">Ведомственная целевая программа "Обеспечение деятельности администрации сельского поселения Выкатной на 2019-2021годы"  Расходы на денежное содержание главы муниципального образования</t>
  </si>
  <si>
    <t xml:space="preserve">8010002030</t>
  </si>
  <si>
    <t xml:space="preserve">Ведомственная целевая программа "Обеспечение деятельности администрации сельского поселения Выкатной на 2019-2021годы " СП обеспечение функций органов местного самоуправления денежное содержание ДМС</t>
  </si>
  <si>
    <t xml:space="preserve">8010002040</t>
  </si>
  <si>
    <t xml:space="preserve">Ведомственная целевая программа "Обеспечение деятельности администрации сельского поселения Выкатной на 2019-2021годы " обеспечение функций ОМС (должности не относящиеся к ДМС)</t>
  </si>
  <si>
    <t xml:space="preserve">8010002050</t>
  </si>
  <si>
    <t xml:space="preserve">Ведомственная целевая программа "Обеспечение деятельности администрации сельского поселения Выкатной на 2019-2021годы" обеспечение функций ОМС (обеспечение функций органов местного самоуправления прочие мероприятия)</t>
  </si>
  <si>
    <t xml:space="preserve">8010002400</t>
  </si>
  <si>
    <t xml:space="preserve">853</t>
  </si>
  <si>
    <t xml:space="preserve">ВСЕГО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</si>
</sst>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00000000"/>
    <numFmt numFmtId="166" formatCode="000"/>
    <numFmt numFmtId="167" formatCode="#,##0.00;[RED]\-#,##0.00;0.00"/>
    <numFmt numFmtId="168" formatCode="#,##0.00"/>
  </numFmts>
  <fonts count="12">
    <font>
      <sz val="12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8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bottom" textRotation="0" wrapText="false" indent="0" shrinkToFit="false"/>
      <protection locked="true" hidden="true"/>
    </xf>
    <xf numFmtId="164" fontId="5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0" xfId="20" applyFont="tru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1" xfId="20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7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4" fontId="8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10" fillId="0" borderId="2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3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7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10" fillId="0" borderId="4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6" fontId="11" fillId="2" borderId="5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6" fontId="11" fillId="2" borderId="6" xfId="20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65" fontId="6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65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11" fillId="2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10" fillId="0" borderId="7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7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1048576"/>
  <sheetViews>
    <sheetView showFormulas="false" showGridLines="false" showRowColHeaders="true" showZeros="true" rightToLeft="false" tabSelected="true" showOutlineSymbols="true" defaultGridColor="true" view="normal" topLeftCell="A121" colorId="64" zoomScale="100" zoomScaleNormal="100" zoomScalePageLayoutView="100" workbookViewId="0">
      <selection pane="topLeft" activeCell="I132" activeCellId="0" sqref="I132"/>
    </sheetView>
  </sheetViews>
  <sheetFormatPr defaultRowHeight="15.6" zeroHeight="false" outlineLevelRow="0" outlineLevelCol="0"/>
  <cols>
    <col collapsed="false" customWidth="true" hidden="false" outlineLevel="0" max="1" min="1" style="1" width="55.89"/>
    <col collapsed="false" customWidth="true" hidden="true" outlineLevel="0" max="6" min="2" style="1" width="10.5"/>
    <col collapsed="false" customWidth="true" hidden="false" outlineLevel="0" max="7" min="7" style="1" width="10.7"/>
    <col collapsed="false" customWidth="true" hidden="false" outlineLevel="0" max="8" min="8" style="1" width="5"/>
    <col collapsed="false" customWidth="true" hidden="false" outlineLevel="0" max="9" min="9" style="1" width="12"/>
    <col collapsed="false" customWidth="true" hidden="true" outlineLevel="0" max="10" min="10" style="1" width="10.5"/>
    <col collapsed="false" customWidth="true" hidden="false" outlineLevel="0" max="11" min="11" style="1" width="3"/>
    <col collapsed="false" customWidth="true" hidden="false" outlineLevel="0" max="1023" min="12" style="1" width="8"/>
    <col collapsed="false" customWidth="true" hidden="false" outlineLevel="0" max="1025" min="1024" style="0" width="10.5"/>
  </cols>
  <sheetData>
    <row r="1" customFormat="false" ht="12.75" hidden="false" customHeight="true" outlineLevel="0" collapsed="false">
      <c r="A1" s="2"/>
      <c r="B1" s="2"/>
      <c r="C1" s="2"/>
      <c r="D1" s="2"/>
      <c r="E1" s="2"/>
      <c r="F1" s="2"/>
      <c r="G1" s="3" t="s">
        <v>0</v>
      </c>
      <c r="H1" s="3"/>
      <c r="I1" s="3"/>
      <c r="J1" s="2"/>
      <c r="K1" s="4"/>
      <c r="L1" s="4"/>
    </row>
    <row r="2" customFormat="false" ht="12.75" hidden="false" customHeight="true" outlineLevel="0" collapsed="false">
      <c r="A2" s="2"/>
      <c r="B2" s="2"/>
      <c r="C2" s="2"/>
      <c r="D2" s="2"/>
      <c r="E2" s="2"/>
      <c r="F2" s="2"/>
      <c r="G2" s="3" t="s">
        <v>1</v>
      </c>
      <c r="H2" s="3"/>
      <c r="I2" s="3"/>
      <c r="J2" s="2"/>
      <c r="K2" s="4"/>
      <c r="L2" s="4"/>
    </row>
    <row r="3" customFormat="false" ht="12.75" hidden="false" customHeight="true" outlineLevel="0" collapsed="false">
      <c r="A3" s="2"/>
      <c r="B3" s="2"/>
      <c r="C3" s="2"/>
      <c r="D3" s="2"/>
      <c r="E3" s="2"/>
      <c r="F3" s="2"/>
      <c r="G3" s="3" t="s">
        <v>2</v>
      </c>
      <c r="H3" s="3"/>
      <c r="I3" s="3"/>
      <c r="J3" s="2"/>
      <c r="K3" s="4"/>
      <c r="L3" s="4"/>
    </row>
    <row r="4" customFormat="false" ht="12.75" hidden="false" customHeight="true" outlineLevel="0" collapsed="false">
      <c r="A4" s="2"/>
      <c r="B4" s="2"/>
      <c r="C4" s="2"/>
      <c r="D4" s="2"/>
      <c r="E4" s="2"/>
      <c r="F4" s="2"/>
      <c r="G4" s="3" t="s">
        <v>3</v>
      </c>
      <c r="H4" s="3"/>
      <c r="I4" s="3"/>
      <c r="J4" s="2"/>
      <c r="K4" s="4"/>
      <c r="L4" s="4"/>
    </row>
    <row r="5" customFormat="false" ht="48" hidden="false" customHeight="true" outlineLevel="0" collapsed="false">
      <c r="A5" s="5" t="s">
        <v>4</v>
      </c>
      <c r="B5" s="5"/>
      <c r="C5" s="5"/>
      <c r="D5" s="5"/>
      <c r="E5" s="5"/>
      <c r="F5" s="5"/>
      <c r="G5" s="5"/>
      <c r="H5" s="5"/>
      <c r="I5" s="5"/>
      <c r="J5" s="2"/>
      <c r="K5" s="4"/>
      <c r="L5" s="4"/>
    </row>
    <row r="6" customFormat="false" ht="12.75" hidden="false" customHeight="true" outlineLevel="0" collapsed="false">
      <c r="A6" s="2"/>
      <c r="B6" s="2"/>
      <c r="C6" s="2"/>
      <c r="D6" s="2"/>
      <c r="E6" s="2"/>
      <c r="F6" s="2"/>
      <c r="G6" s="6"/>
      <c r="H6" s="2"/>
      <c r="I6" s="2"/>
      <c r="J6" s="2"/>
      <c r="K6" s="4"/>
      <c r="L6" s="4"/>
    </row>
    <row r="7" customFormat="false" ht="11.25" hidden="false" customHeight="true" outlineLevel="0" collapsed="false">
      <c r="A7" s="7"/>
      <c r="B7" s="7"/>
      <c r="C7" s="7"/>
      <c r="D7" s="7"/>
      <c r="E7" s="7"/>
      <c r="F7" s="7"/>
      <c r="G7" s="7"/>
      <c r="H7" s="8"/>
      <c r="I7" s="2" t="s">
        <v>5</v>
      </c>
      <c r="J7" s="2"/>
      <c r="K7" s="4"/>
      <c r="L7" s="4"/>
    </row>
    <row r="8" customFormat="false" ht="12.75" hidden="false" customHeight="true" outlineLevel="0" collapsed="false">
      <c r="A8" s="9" t="s">
        <v>6</v>
      </c>
      <c r="B8" s="9" t="s">
        <v>6</v>
      </c>
      <c r="C8" s="9"/>
      <c r="D8" s="9"/>
      <c r="E8" s="9"/>
      <c r="F8" s="9"/>
      <c r="G8" s="9" t="s">
        <v>7</v>
      </c>
      <c r="H8" s="9" t="s">
        <v>8</v>
      </c>
      <c r="I8" s="10" t="s">
        <v>9</v>
      </c>
      <c r="J8" s="11"/>
      <c r="K8" s="2"/>
      <c r="L8" s="2"/>
    </row>
    <row r="9" customFormat="false" ht="36.6" hidden="false" customHeight="true" outlineLevel="0" collapsed="false">
      <c r="A9" s="12" t="s">
        <v>10</v>
      </c>
      <c r="B9" s="9"/>
      <c r="C9" s="9"/>
      <c r="D9" s="9"/>
      <c r="E9" s="9"/>
      <c r="F9" s="9"/>
      <c r="G9" s="9"/>
      <c r="H9" s="9"/>
      <c r="I9" s="13" t="n">
        <f aca="false">I10+I15+I18+I21+I24+I35+I38+I44+I52+I63+I68+I111</f>
        <v>25151155.61</v>
      </c>
      <c r="J9" s="11"/>
      <c r="K9" s="2"/>
      <c r="L9" s="2"/>
    </row>
    <row r="10" customFormat="false" ht="24" hidden="false" customHeight="true" outlineLevel="0" collapsed="false">
      <c r="A10" s="14" t="s">
        <v>11</v>
      </c>
      <c r="B10" s="14"/>
      <c r="C10" s="14"/>
      <c r="D10" s="14"/>
      <c r="E10" s="14"/>
      <c r="F10" s="14"/>
      <c r="G10" s="15" t="s">
        <v>12</v>
      </c>
      <c r="H10" s="16"/>
      <c r="I10" s="17" t="n">
        <f aca="false">I11+I13</f>
        <v>2147827.77</v>
      </c>
      <c r="J10" s="18"/>
      <c r="K10" s="19"/>
      <c r="L10" s="4"/>
    </row>
    <row r="11" customFormat="false" ht="51.6" hidden="false" customHeight="true" outlineLevel="0" collapsed="false">
      <c r="A11" s="14" t="s">
        <v>13</v>
      </c>
      <c r="B11" s="14"/>
      <c r="C11" s="14"/>
      <c r="D11" s="14"/>
      <c r="E11" s="14"/>
      <c r="F11" s="14"/>
      <c r="G11" s="15" t="s">
        <v>12</v>
      </c>
      <c r="H11" s="16" t="s">
        <v>14</v>
      </c>
      <c r="I11" s="20" t="n">
        <f aca="false">I12</f>
        <v>1462123.55</v>
      </c>
      <c r="J11" s="21"/>
      <c r="K11" s="19"/>
      <c r="L11" s="4"/>
    </row>
    <row r="12" customFormat="false" ht="24" hidden="false" customHeight="true" outlineLevel="0" collapsed="false">
      <c r="A12" s="14" t="s">
        <v>15</v>
      </c>
      <c r="B12" s="14"/>
      <c r="C12" s="14"/>
      <c r="D12" s="14"/>
      <c r="E12" s="14"/>
      <c r="F12" s="14"/>
      <c r="G12" s="15" t="s">
        <v>12</v>
      </c>
      <c r="H12" s="16" t="s">
        <v>16</v>
      </c>
      <c r="I12" s="20" t="n">
        <v>1462123.55</v>
      </c>
      <c r="J12" s="21"/>
      <c r="K12" s="19"/>
      <c r="L12" s="4"/>
    </row>
    <row r="13" customFormat="false" ht="24" hidden="false" customHeight="true" outlineLevel="0" collapsed="false">
      <c r="A13" s="14" t="s">
        <v>17</v>
      </c>
      <c r="B13" s="14"/>
      <c r="C13" s="14"/>
      <c r="D13" s="14"/>
      <c r="E13" s="14"/>
      <c r="F13" s="14"/>
      <c r="G13" s="15" t="s">
        <v>12</v>
      </c>
      <c r="H13" s="16" t="s">
        <v>18</v>
      </c>
      <c r="I13" s="20" t="n">
        <f aca="false">I14</f>
        <v>685704.22</v>
      </c>
      <c r="J13" s="21"/>
      <c r="K13" s="19"/>
      <c r="L13" s="4"/>
    </row>
    <row r="14" customFormat="false" ht="24" hidden="false" customHeight="true" outlineLevel="0" collapsed="false">
      <c r="A14" s="14" t="s">
        <v>19</v>
      </c>
      <c r="B14" s="14"/>
      <c r="C14" s="14"/>
      <c r="D14" s="14"/>
      <c r="E14" s="14"/>
      <c r="F14" s="14"/>
      <c r="G14" s="15" t="s">
        <v>12</v>
      </c>
      <c r="H14" s="16" t="s">
        <v>20</v>
      </c>
      <c r="I14" s="20" t="n">
        <v>685704.22</v>
      </c>
      <c r="J14" s="21"/>
      <c r="K14" s="19"/>
      <c r="L14" s="4"/>
    </row>
    <row r="15" customFormat="false" ht="37.8" hidden="false" customHeight="true" outlineLevel="0" collapsed="false">
      <c r="A15" s="22" t="s">
        <v>21</v>
      </c>
      <c r="B15" s="14"/>
      <c r="C15" s="14"/>
      <c r="D15" s="14"/>
      <c r="E15" s="14"/>
      <c r="F15" s="14"/>
      <c r="G15" s="15" t="n">
        <v>700000000</v>
      </c>
      <c r="H15" s="16"/>
      <c r="I15" s="17" t="n">
        <f aca="false">I16</f>
        <v>116121</v>
      </c>
      <c r="J15" s="21"/>
      <c r="K15" s="19"/>
      <c r="L15" s="4"/>
    </row>
    <row r="16" customFormat="false" ht="46.8" hidden="false" customHeight="true" outlineLevel="0" collapsed="false">
      <c r="A16" s="14" t="s">
        <v>13</v>
      </c>
      <c r="B16" s="14"/>
      <c r="C16" s="14"/>
      <c r="D16" s="14"/>
      <c r="E16" s="14"/>
      <c r="F16" s="14"/>
      <c r="G16" s="15" t="n">
        <v>700185060</v>
      </c>
      <c r="H16" s="16" t="s">
        <v>14</v>
      </c>
      <c r="I16" s="20" t="n">
        <f aca="false">I17</f>
        <v>116121</v>
      </c>
      <c r="J16" s="21"/>
      <c r="K16" s="19"/>
      <c r="L16" s="4"/>
    </row>
    <row r="17" customFormat="false" ht="24" hidden="false" customHeight="true" outlineLevel="0" collapsed="false">
      <c r="A17" s="14" t="s">
        <v>15</v>
      </c>
      <c r="B17" s="14"/>
      <c r="C17" s="14"/>
      <c r="D17" s="14"/>
      <c r="E17" s="14"/>
      <c r="F17" s="14"/>
      <c r="G17" s="15" t="n">
        <v>700185060</v>
      </c>
      <c r="H17" s="16" t="s">
        <v>16</v>
      </c>
      <c r="I17" s="20" t="n">
        <v>116121</v>
      </c>
      <c r="J17" s="21"/>
      <c r="K17" s="19"/>
      <c r="L17" s="4"/>
    </row>
    <row r="18" customFormat="false" ht="24" hidden="false" customHeight="true" outlineLevel="0" collapsed="false">
      <c r="A18" s="14" t="s">
        <v>22</v>
      </c>
      <c r="B18" s="14"/>
      <c r="C18" s="14"/>
      <c r="D18" s="14"/>
      <c r="E18" s="14"/>
      <c r="F18" s="14"/>
      <c r="G18" s="15" t="n">
        <v>1100000000</v>
      </c>
      <c r="H18" s="16"/>
      <c r="I18" s="17" t="n">
        <f aca="false">I19</f>
        <v>42177.06</v>
      </c>
      <c r="J18" s="21"/>
      <c r="K18" s="19"/>
      <c r="L18" s="4"/>
    </row>
    <row r="19" customFormat="false" ht="24" hidden="false" customHeight="true" outlineLevel="0" collapsed="false">
      <c r="A19" s="14" t="s">
        <v>17</v>
      </c>
      <c r="B19" s="14"/>
      <c r="C19" s="14"/>
      <c r="D19" s="14"/>
      <c r="E19" s="14"/>
      <c r="F19" s="14"/>
      <c r="G19" s="15" t="n">
        <v>1100000000</v>
      </c>
      <c r="H19" s="16" t="s">
        <v>18</v>
      </c>
      <c r="I19" s="20" t="n">
        <f aca="false">I20</f>
        <v>42177.06</v>
      </c>
      <c r="J19" s="21"/>
      <c r="K19" s="19"/>
      <c r="L19" s="4"/>
    </row>
    <row r="20" customFormat="false" ht="24" hidden="false" customHeight="true" outlineLevel="0" collapsed="false">
      <c r="A20" s="14" t="s">
        <v>19</v>
      </c>
      <c r="B20" s="14"/>
      <c r="C20" s="14"/>
      <c r="D20" s="14"/>
      <c r="E20" s="14"/>
      <c r="F20" s="14"/>
      <c r="G20" s="15" t="n">
        <v>1100000000</v>
      </c>
      <c r="H20" s="16" t="s">
        <v>20</v>
      </c>
      <c r="I20" s="20" t="n">
        <v>42177.06</v>
      </c>
      <c r="J20" s="21"/>
      <c r="K20" s="19"/>
      <c r="L20" s="4"/>
    </row>
    <row r="21" customFormat="false" ht="57.6" hidden="false" customHeight="true" outlineLevel="0" collapsed="false">
      <c r="A21" s="23" t="s">
        <v>23</v>
      </c>
      <c r="B21" s="14"/>
      <c r="C21" s="14"/>
      <c r="D21" s="14"/>
      <c r="E21" s="14"/>
      <c r="F21" s="14"/>
      <c r="G21" s="15" t="n">
        <v>1200000000</v>
      </c>
      <c r="H21" s="16"/>
      <c r="I21" s="17" t="n">
        <v>1094020</v>
      </c>
      <c r="J21" s="21"/>
      <c r="K21" s="19"/>
      <c r="L21" s="4"/>
    </row>
    <row r="22" customFormat="false" ht="28.95" hidden="false" customHeight="true" outlineLevel="0" collapsed="false">
      <c r="A22" s="14" t="s">
        <v>17</v>
      </c>
      <c r="B22" s="14"/>
      <c r="C22" s="14"/>
      <c r="D22" s="14"/>
      <c r="E22" s="14"/>
      <c r="F22" s="14"/>
      <c r="G22" s="15" t="n">
        <v>1200000000</v>
      </c>
      <c r="H22" s="16" t="n">
        <v>200</v>
      </c>
      <c r="I22" s="20" t="n">
        <v>1094020</v>
      </c>
      <c r="J22" s="21"/>
      <c r="K22" s="19"/>
      <c r="L22" s="4"/>
    </row>
    <row r="23" customFormat="false" ht="24" hidden="false" customHeight="true" outlineLevel="0" collapsed="false">
      <c r="A23" s="14" t="s">
        <v>19</v>
      </c>
      <c r="B23" s="14"/>
      <c r="C23" s="14"/>
      <c r="D23" s="14"/>
      <c r="E23" s="14"/>
      <c r="F23" s="14"/>
      <c r="G23" s="15" t="n">
        <v>1200000000</v>
      </c>
      <c r="H23" s="16" t="n">
        <v>240</v>
      </c>
      <c r="I23" s="20" t="n">
        <v>1094020</v>
      </c>
      <c r="J23" s="21"/>
      <c r="K23" s="19"/>
      <c r="L23" s="4"/>
    </row>
    <row r="24" customFormat="false" ht="53.4" hidden="false" customHeight="true" outlineLevel="0" collapsed="false">
      <c r="A24" s="14" t="s">
        <v>24</v>
      </c>
      <c r="B24" s="14"/>
      <c r="C24" s="14"/>
      <c r="D24" s="14"/>
      <c r="E24" s="14"/>
      <c r="F24" s="14"/>
      <c r="G24" s="15" t="s">
        <v>25</v>
      </c>
      <c r="H24" s="16"/>
      <c r="I24" s="17" t="n">
        <f aca="false">I25</f>
        <v>22900</v>
      </c>
      <c r="J24" s="21"/>
      <c r="K24" s="19"/>
      <c r="L24" s="4"/>
    </row>
    <row r="25" customFormat="false" ht="24" hidden="false" customHeight="true" outlineLevel="0" collapsed="false">
      <c r="A25" s="14" t="s">
        <v>26</v>
      </c>
      <c r="B25" s="14"/>
      <c r="C25" s="14"/>
      <c r="D25" s="14"/>
      <c r="E25" s="14"/>
      <c r="F25" s="14"/>
      <c r="G25" s="15" t="s">
        <v>27</v>
      </c>
      <c r="H25" s="16"/>
      <c r="I25" s="20" t="n">
        <f aca="false">I26</f>
        <v>22900</v>
      </c>
      <c r="J25" s="21"/>
      <c r="K25" s="19"/>
      <c r="L25" s="4"/>
    </row>
    <row r="26" customFormat="false" ht="24" hidden="false" customHeight="true" outlineLevel="0" collapsed="false">
      <c r="A26" s="14" t="s">
        <v>28</v>
      </c>
      <c r="B26" s="14"/>
      <c r="C26" s="14"/>
      <c r="D26" s="14"/>
      <c r="E26" s="14"/>
      <c r="F26" s="14"/>
      <c r="G26" s="15" t="s">
        <v>29</v>
      </c>
      <c r="H26" s="16"/>
      <c r="I26" s="20" t="n">
        <f aca="false">I27+I32</f>
        <v>22900</v>
      </c>
      <c r="J26" s="21"/>
      <c r="K26" s="19"/>
      <c r="L26" s="4"/>
    </row>
    <row r="27" customFormat="false" ht="24" hidden="false" customHeight="true" outlineLevel="0" collapsed="false">
      <c r="A27" s="14" t="s">
        <v>30</v>
      </c>
      <c r="B27" s="14"/>
      <c r="C27" s="14"/>
      <c r="D27" s="14"/>
      <c r="E27" s="14"/>
      <c r="F27" s="14"/>
      <c r="G27" s="15" t="s">
        <v>31</v>
      </c>
      <c r="H27" s="16" t="s">
        <v>32</v>
      </c>
      <c r="I27" s="20" t="n">
        <f aca="false">I28+I30</f>
        <v>16000</v>
      </c>
      <c r="J27" s="21"/>
      <c r="K27" s="19"/>
      <c r="L27" s="4"/>
    </row>
    <row r="28" customFormat="false" ht="45" hidden="false" customHeight="true" outlineLevel="0" collapsed="false">
      <c r="A28" s="14" t="s">
        <v>13</v>
      </c>
      <c r="B28" s="14"/>
      <c r="C28" s="14"/>
      <c r="D28" s="14"/>
      <c r="E28" s="14"/>
      <c r="F28" s="14"/>
      <c r="G28" s="15" t="s">
        <v>31</v>
      </c>
      <c r="H28" s="16" t="s">
        <v>14</v>
      </c>
      <c r="I28" s="20" t="n">
        <f aca="false">I29</f>
        <v>9100</v>
      </c>
      <c r="J28" s="21"/>
      <c r="K28" s="19"/>
      <c r="L28" s="4"/>
    </row>
    <row r="29" customFormat="false" ht="24" hidden="false" customHeight="true" outlineLevel="0" collapsed="false">
      <c r="A29" s="14" t="s">
        <v>33</v>
      </c>
      <c r="B29" s="14"/>
      <c r="C29" s="14"/>
      <c r="D29" s="14"/>
      <c r="E29" s="14"/>
      <c r="F29" s="14"/>
      <c r="G29" s="15" t="s">
        <v>31</v>
      </c>
      <c r="H29" s="16" t="s">
        <v>34</v>
      </c>
      <c r="I29" s="20" t="n">
        <v>9100</v>
      </c>
      <c r="J29" s="21"/>
      <c r="K29" s="19"/>
      <c r="L29" s="4"/>
    </row>
    <row r="30" customFormat="false" ht="24" hidden="false" customHeight="true" outlineLevel="0" collapsed="false">
      <c r="A30" s="14" t="s">
        <v>17</v>
      </c>
      <c r="B30" s="14"/>
      <c r="C30" s="14"/>
      <c r="D30" s="14"/>
      <c r="E30" s="14"/>
      <c r="F30" s="14"/>
      <c r="G30" s="15" t="s">
        <v>31</v>
      </c>
      <c r="H30" s="16" t="s">
        <v>18</v>
      </c>
      <c r="I30" s="20" t="n">
        <f aca="false">I31</f>
        <v>6900</v>
      </c>
      <c r="J30" s="21"/>
      <c r="K30" s="19"/>
      <c r="L30" s="4"/>
    </row>
    <row r="31" customFormat="false" ht="24" hidden="false" customHeight="true" outlineLevel="0" collapsed="false">
      <c r="A31" s="14" t="s">
        <v>19</v>
      </c>
      <c r="B31" s="14"/>
      <c r="C31" s="14"/>
      <c r="D31" s="14"/>
      <c r="E31" s="14"/>
      <c r="F31" s="14"/>
      <c r="G31" s="15" t="s">
        <v>31</v>
      </c>
      <c r="H31" s="16" t="s">
        <v>20</v>
      </c>
      <c r="I31" s="20" t="n">
        <v>6900</v>
      </c>
      <c r="J31" s="21"/>
      <c r="K31" s="19"/>
      <c r="L31" s="4"/>
    </row>
    <row r="32" customFormat="false" ht="24" hidden="false" customHeight="true" outlineLevel="0" collapsed="false">
      <c r="A32" s="14" t="s">
        <v>35</v>
      </c>
      <c r="B32" s="14"/>
      <c r="C32" s="14"/>
      <c r="D32" s="14"/>
      <c r="E32" s="14"/>
      <c r="F32" s="14"/>
      <c r="G32" s="15" t="s">
        <v>36</v>
      </c>
      <c r="H32" s="16" t="s">
        <v>32</v>
      </c>
      <c r="I32" s="20" t="n">
        <f aca="false">I33</f>
        <v>6900</v>
      </c>
      <c r="J32" s="21"/>
      <c r="K32" s="19"/>
      <c r="L32" s="4"/>
    </row>
    <row r="33" customFormat="false" ht="49.8" hidden="false" customHeight="true" outlineLevel="0" collapsed="false">
      <c r="A33" s="14" t="s">
        <v>13</v>
      </c>
      <c r="B33" s="14"/>
      <c r="C33" s="14"/>
      <c r="D33" s="14"/>
      <c r="E33" s="14"/>
      <c r="F33" s="14"/>
      <c r="G33" s="15" t="s">
        <v>36</v>
      </c>
      <c r="H33" s="16" t="s">
        <v>14</v>
      </c>
      <c r="I33" s="20" t="n">
        <f aca="false">I34</f>
        <v>6900</v>
      </c>
      <c r="J33" s="21"/>
      <c r="K33" s="19"/>
      <c r="L33" s="4"/>
    </row>
    <row r="34" customFormat="false" ht="24" hidden="false" customHeight="true" outlineLevel="0" collapsed="false">
      <c r="A34" s="14" t="s">
        <v>33</v>
      </c>
      <c r="B34" s="14"/>
      <c r="C34" s="14"/>
      <c r="D34" s="14"/>
      <c r="E34" s="14"/>
      <c r="F34" s="14"/>
      <c r="G34" s="15" t="s">
        <v>36</v>
      </c>
      <c r="H34" s="16" t="s">
        <v>34</v>
      </c>
      <c r="I34" s="20" t="n">
        <v>6900</v>
      </c>
      <c r="J34" s="21"/>
      <c r="K34" s="19"/>
      <c r="L34" s="4"/>
    </row>
    <row r="35" customFormat="false" ht="42" hidden="false" customHeight="true" outlineLevel="0" collapsed="false">
      <c r="A35" s="14" t="s">
        <v>37</v>
      </c>
      <c r="B35" s="14"/>
      <c r="C35" s="14"/>
      <c r="D35" s="14"/>
      <c r="E35" s="14"/>
      <c r="F35" s="14"/>
      <c r="G35" s="15" t="s">
        <v>38</v>
      </c>
      <c r="H35" s="16"/>
      <c r="I35" s="17" t="n">
        <f aca="false">I36</f>
        <v>529946.84</v>
      </c>
      <c r="J35" s="21"/>
      <c r="K35" s="19"/>
      <c r="L35" s="4"/>
    </row>
    <row r="36" customFormat="false" ht="28.8" hidden="false" customHeight="true" outlineLevel="0" collapsed="false">
      <c r="A36" s="14" t="s">
        <v>17</v>
      </c>
      <c r="B36" s="14"/>
      <c r="C36" s="14"/>
      <c r="D36" s="14"/>
      <c r="E36" s="14"/>
      <c r="F36" s="14"/>
      <c r="G36" s="15" t="n">
        <v>1400099990</v>
      </c>
      <c r="H36" s="16" t="s">
        <v>18</v>
      </c>
      <c r="I36" s="20" t="n">
        <f aca="false">I37</f>
        <v>529946.84</v>
      </c>
      <c r="J36" s="21"/>
      <c r="K36" s="19"/>
      <c r="L36" s="4"/>
    </row>
    <row r="37" customFormat="false" ht="24" hidden="false" customHeight="true" outlineLevel="0" collapsed="false">
      <c r="A37" s="14" t="s">
        <v>19</v>
      </c>
      <c r="B37" s="14"/>
      <c r="C37" s="14"/>
      <c r="D37" s="14"/>
      <c r="E37" s="14"/>
      <c r="F37" s="14"/>
      <c r="G37" s="15" t="n">
        <v>1400099990</v>
      </c>
      <c r="H37" s="16" t="s">
        <v>20</v>
      </c>
      <c r="I37" s="20" t="n">
        <v>529946.84</v>
      </c>
      <c r="J37" s="21"/>
      <c r="K37" s="19"/>
      <c r="L37" s="4"/>
    </row>
    <row r="38" customFormat="false" ht="24" hidden="false" customHeight="true" outlineLevel="0" collapsed="false">
      <c r="A38" s="14" t="s">
        <v>39</v>
      </c>
      <c r="B38" s="14"/>
      <c r="C38" s="14"/>
      <c r="D38" s="14"/>
      <c r="E38" s="14"/>
      <c r="F38" s="14"/>
      <c r="G38" s="15" t="s">
        <v>40</v>
      </c>
      <c r="H38" s="16"/>
      <c r="I38" s="17" t="n">
        <v>1234.4</v>
      </c>
      <c r="J38" s="21"/>
      <c r="K38" s="19"/>
      <c r="L38" s="4"/>
    </row>
    <row r="39" customFormat="false" ht="24" hidden="false" customHeight="true" outlineLevel="0" collapsed="false">
      <c r="A39" s="14" t="s">
        <v>41</v>
      </c>
      <c r="B39" s="14"/>
      <c r="C39" s="14"/>
      <c r="D39" s="14"/>
      <c r="E39" s="14"/>
      <c r="F39" s="14"/>
      <c r="G39" s="15" t="n">
        <v>1500000000</v>
      </c>
      <c r="H39" s="16"/>
      <c r="I39" s="20" t="n">
        <f aca="false">I40</f>
        <v>1234.4</v>
      </c>
      <c r="J39" s="21"/>
      <c r="K39" s="19"/>
      <c r="L39" s="4"/>
    </row>
    <row r="40" customFormat="false" ht="24" hidden="false" customHeight="true" outlineLevel="0" collapsed="false">
      <c r="A40" s="14" t="s">
        <v>42</v>
      </c>
      <c r="B40" s="14"/>
      <c r="C40" s="14"/>
      <c r="D40" s="14"/>
      <c r="E40" s="14"/>
      <c r="F40" s="14"/>
      <c r="G40" s="15" t="n">
        <v>1500000000</v>
      </c>
      <c r="H40" s="16"/>
      <c r="I40" s="20" t="n">
        <f aca="false">I41</f>
        <v>1234.4</v>
      </c>
      <c r="J40" s="21"/>
      <c r="K40" s="19"/>
      <c r="L40" s="4"/>
    </row>
    <row r="41" customFormat="false" ht="47.4" hidden="false" customHeight="true" outlineLevel="0" collapsed="false">
      <c r="A41" s="14" t="s">
        <v>43</v>
      </c>
      <c r="B41" s="14"/>
      <c r="C41" s="14"/>
      <c r="D41" s="14"/>
      <c r="E41" s="14"/>
      <c r="F41" s="14"/>
      <c r="G41" s="15" t="n">
        <v>1500000000</v>
      </c>
      <c r="H41" s="16" t="s">
        <v>32</v>
      </c>
      <c r="I41" s="20" t="n">
        <f aca="false">I42</f>
        <v>1234.4</v>
      </c>
      <c r="J41" s="21"/>
      <c r="K41" s="19"/>
      <c r="L41" s="4"/>
    </row>
    <row r="42" customFormat="false" ht="53.4" hidden="false" customHeight="true" outlineLevel="0" collapsed="false">
      <c r="A42" s="14" t="s">
        <v>13</v>
      </c>
      <c r="B42" s="14"/>
      <c r="C42" s="14"/>
      <c r="D42" s="14"/>
      <c r="E42" s="14"/>
      <c r="F42" s="14"/>
      <c r="G42" s="15" t="n">
        <v>1500000000</v>
      </c>
      <c r="H42" s="16" t="s">
        <v>14</v>
      </c>
      <c r="I42" s="20" t="n">
        <f aca="false">I43</f>
        <v>1234.4</v>
      </c>
      <c r="J42" s="21"/>
      <c r="K42" s="19"/>
      <c r="L42" s="4"/>
    </row>
    <row r="43" customFormat="false" ht="24" hidden="false" customHeight="true" outlineLevel="0" collapsed="false">
      <c r="A43" s="14" t="s">
        <v>33</v>
      </c>
      <c r="B43" s="14"/>
      <c r="C43" s="14"/>
      <c r="D43" s="14"/>
      <c r="E43" s="14"/>
      <c r="F43" s="14"/>
      <c r="G43" s="15" t="n">
        <v>1500000000</v>
      </c>
      <c r="H43" s="16" t="s">
        <v>34</v>
      </c>
      <c r="I43" s="20" t="n">
        <v>1234.4</v>
      </c>
      <c r="J43" s="21"/>
      <c r="K43" s="19"/>
      <c r="L43" s="4"/>
    </row>
    <row r="44" customFormat="false" ht="24" hidden="false" customHeight="true" outlineLevel="0" collapsed="false">
      <c r="A44" s="14" t="s">
        <v>44</v>
      </c>
      <c r="B44" s="14"/>
      <c r="C44" s="14"/>
      <c r="D44" s="14"/>
      <c r="E44" s="14"/>
      <c r="F44" s="14"/>
      <c r="G44" s="15" t="s">
        <v>45</v>
      </c>
      <c r="H44" s="16"/>
      <c r="I44" s="17" t="n">
        <f aca="false">I45+I49</f>
        <v>6082126.99</v>
      </c>
      <c r="J44" s="21"/>
      <c r="K44" s="19"/>
      <c r="L44" s="4"/>
    </row>
    <row r="45" customFormat="false" ht="24" hidden="false" customHeight="true" outlineLevel="0" collapsed="false">
      <c r="A45" s="14" t="s">
        <v>17</v>
      </c>
      <c r="B45" s="14"/>
      <c r="C45" s="14"/>
      <c r="D45" s="14"/>
      <c r="E45" s="14"/>
      <c r="F45" s="14"/>
      <c r="G45" s="15" t="s">
        <v>45</v>
      </c>
      <c r="H45" s="16" t="s">
        <v>18</v>
      </c>
      <c r="I45" s="20" t="n">
        <v>3680526.99</v>
      </c>
      <c r="J45" s="21"/>
      <c r="K45" s="19"/>
      <c r="L45" s="4"/>
    </row>
    <row r="46" customFormat="false" ht="24" hidden="false" customHeight="true" outlineLevel="0" collapsed="false">
      <c r="A46" s="14" t="s">
        <v>19</v>
      </c>
      <c r="B46" s="14"/>
      <c r="C46" s="14"/>
      <c r="D46" s="14"/>
      <c r="E46" s="14"/>
      <c r="F46" s="14"/>
      <c r="G46" s="15" t="s">
        <v>45</v>
      </c>
      <c r="H46" s="16" t="s">
        <v>20</v>
      </c>
      <c r="I46" s="20" t="n">
        <v>3680526.99</v>
      </c>
      <c r="J46" s="21"/>
      <c r="K46" s="19"/>
      <c r="L46" s="4"/>
    </row>
    <row r="47" customFormat="false" ht="37.2" hidden="false" customHeight="true" outlineLevel="0" collapsed="false">
      <c r="A47" s="14" t="s">
        <v>46</v>
      </c>
      <c r="B47" s="14"/>
      <c r="C47" s="14"/>
      <c r="D47" s="14"/>
      <c r="E47" s="14"/>
      <c r="F47" s="14"/>
      <c r="G47" s="15" t="s">
        <v>47</v>
      </c>
      <c r="H47" s="16" t="n">
        <v>0</v>
      </c>
      <c r="I47" s="20" t="n">
        <f aca="false">I48</f>
        <v>2401600</v>
      </c>
      <c r="J47" s="21"/>
      <c r="K47" s="19"/>
      <c r="L47" s="4"/>
    </row>
    <row r="48" customFormat="false" ht="24" hidden="false" customHeight="true" outlineLevel="0" collapsed="false">
      <c r="A48" s="14" t="s">
        <v>48</v>
      </c>
      <c r="B48" s="14"/>
      <c r="C48" s="14"/>
      <c r="D48" s="14"/>
      <c r="E48" s="14"/>
      <c r="F48" s="14"/>
      <c r="G48" s="15" t="s">
        <v>49</v>
      </c>
      <c r="H48" s="16" t="n">
        <v>0</v>
      </c>
      <c r="I48" s="20" t="n">
        <f aca="false">I49</f>
        <v>2401600</v>
      </c>
      <c r="J48" s="21"/>
      <c r="K48" s="19"/>
      <c r="L48" s="4"/>
    </row>
    <row r="49" customFormat="false" ht="24" hidden="false" customHeight="true" outlineLevel="0" collapsed="false">
      <c r="A49" s="14" t="s">
        <v>23</v>
      </c>
      <c r="B49" s="14"/>
      <c r="C49" s="14"/>
      <c r="D49" s="14"/>
      <c r="E49" s="14"/>
      <c r="F49" s="14"/>
      <c r="G49" s="15" t="s">
        <v>50</v>
      </c>
      <c r="H49" s="16" t="s">
        <v>32</v>
      </c>
      <c r="I49" s="20" t="n">
        <f aca="false">I50</f>
        <v>2401600</v>
      </c>
      <c r="J49" s="21"/>
      <c r="K49" s="19"/>
      <c r="L49" s="4"/>
    </row>
    <row r="50" customFormat="false" ht="24" hidden="false" customHeight="true" outlineLevel="0" collapsed="false">
      <c r="A50" s="14" t="s">
        <v>17</v>
      </c>
      <c r="B50" s="14"/>
      <c r="C50" s="14"/>
      <c r="D50" s="14"/>
      <c r="E50" s="14"/>
      <c r="F50" s="14"/>
      <c r="G50" s="15" t="s">
        <v>50</v>
      </c>
      <c r="H50" s="16" t="s">
        <v>18</v>
      </c>
      <c r="I50" s="20" t="n">
        <f aca="false">I51</f>
        <v>2401600</v>
      </c>
      <c r="J50" s="21"/>
      <c r="K50" s="19"/>
      <c r="L50" s="4"/>
    </row>
    <row r="51" customFormat="false" ht="24" hidden="false" customHeight="true" outlineLevel="0" collapsed="false">
      <c r="A51" s="14" t="s">
        <v>19</v>
      </c>
      <c r="B51" s="14"/>
      <c r="C51" s="14"/>
      <c r="D51" s="14"/>
      <c r="E51" s="14"/>
      <c r="F51" s="14"/>
      <c r="G51" s="15" t="s">
        <v>50</v>
      </c>
      <c r="H51" s="16" t="s">
        <v>20</v>
      </c>
      <c r="I51" s="20" t="n">
        <v>2401600</v>
      </c>
      <c r="J51" s="21"/>
      <c r="K51" s="19"/>
      <c r="L51" s="4"/>
    </row>
    <row r="52" customFormat="false" ht="24" hidden="false" customHeight="true" outlineLevel="0" collapsed="false">
      <c r="A52" s="14" t="s">
        <v>51</v>
      </c>
      <c r="B52" s="14"/>
      <c r="C52" s="14"/>
      <c r="D52" s="14"/>
      <c r="E52" s="14"/>
      <c r="F52" s="14"/>
      <c r="G52" s="15" t="s">
        <v>52</v>
      </c>
      <c r="H52" s="16"/>
      <c r="I52" s="17" t="n">
        <f aca="false">I53+I58+I55</f>
        <v>317225</v>
      </c>
      <c r="J52" s="21"/>
      <c r="K52" s="19"/>
      <c r="L52" s="4"/>
    </row>
    <row r="53" customFormat="false" ht="24" hidden="false" customHeight="true" outlineLevel="0" collapsed="false">
      <c r="A53" s="14" t="s">
        <v>17</v>
      </c>
      <c r="B53" s="14"/>
      <c r="C53" s="14"/>
      <c r="D53" s="14"/>
      <c r="E53" s="14"/>
      <c r="F53" s="14"/>
      <c r="G53" s="15" t="s">
        <v>52</v>
      </c>
      <c r="H53" s="16" t="s">
        <v>18</v>
      </c>
      <c r="I53" s="20" t="n">
        <f aca="false">I54</f>
        <v>3000</v>
      </c>
      <c r="J53" s="21"/>
      <c r="K53" s="19"/>
      <c r="L53" s="4"/>
    </row>
    <row r="54" customFormat="false" ht="24" hidden="false" customHeight="true" outlineLevel="0" collapsed="false">
      <c r="A54" s="14" t="s">
        <v>19</v>
      </c>
      <c r="B54" s="14"/>
      <c r="C54" s="14"/>
      <c r="D54" s="14"/>
      <c r="E54" s="14"/>
      <c r="F54" s="14"/>
      <c r="G54" s="15" t="s">
        <v>52</v>
      </c>
      <c r="H54" s="16" t="s">
        <v>20</v>
      </c>
      <c r="I54" s="20" t="n">
        <v>3000</v>
      </c>
      <c r="J54" s="21"/>
      <c r="K54" s="19"/>
      <c r="L54" s="4"/>
    </row>
    <row r="55" customFormat="false" ht="24" hidden="false" customHeight="true" outlineLevel="0" collapsed="false">
      <c r="A55" s="22" t="s">
        <v>53</v>
      </c>
      <c r="B55" s="14"/>
      <c r="C55" s="14"/>
      <c r="D55" s="14"/>
      <c r="E55" s="14"/>
      <c r="F55" s="14"/>
      <c r="G55" s="15" t="n">
        <v>3210000000</v>
      </c>
      <c r="H55" s="16"/>
      <c r="I55" s="20" t="n">
        <v>55500</v>
      </c>
      <c r="J55" s="21"/>
      <c r="K55" s="19"/>
      <c r="L55" s="4"/>
    </row>
    <row r="56" customFormat="false" ht="24" hidden="false" customHeight="true" outlineLevel="0" collapsed="false">
      <c r="A56" s="22" t="s">
        <v>17</v>
      </c>
      <c r="B56" s="14"/>
      <c r="C56" s="14"/>
      <c r="D56" s="14"/>
      <c r="E56" s="14"/>
      <c r="F56" s="14"/>
      <c r="G56" s="15" t="n">
        <v>3210000000</v>
      </c>
      <c r="H56" s="16" t="n">
        <v>200</v>
      </c>
      <c r="I56" s="20" t="n">
        <f aca="false">I57</f>
        <v>55500</v>
      </c>
      <c r="J56" s="21"/>
      <c r="K56" s="19"/>
      <c r="L56" s="4"/>
    </row>
    <row r="57" customFormat="false" ht="24" hidden="false" customHeight="true" outlineLevel="0" collapsed="false">
      <c r="A57" s="22" t="s">
        <v>19</v>
      </c>
      <c r="B57" s="14"/>
      <c r="C57" s="14"/>
      <c r="D57" s="14"/>
      <c r="E57" s="14"/>
      <c r="F57" s="14"/>
      <c r="G57" s="15" t="n">
        <v>3210000000</v>
      </c>
      <c r="H57" s="16" t="n">
        <v>240</v>
      </c>
      <c r="I57" s="20" t="n">
        <v>55500</v>
      </c>
      <c r="J57" s="21"/>
      <c r="K57" s="19"/>
      <c r="L57" s="4"/>
    </row>
    <row r="58" customFormat="false" ht="24" hidden="false" customHeight="true" outlineLevel="0" collapsed="false">
      <c r="A58" s="14" t="s">
        <v>54</v>
      </c>
      <c r="B58" s="14"/>
      <c r="C58" s="14"/>
      <c r="D58" s="14"/>
      <c r="E58" s="14"/>
      <c r="F58" s="14"/>
      <c r="G58" s="15" t="n">
        <v>3220000000</v>
      </c>
      <c r="H58" s="16" t="n">
        <v>0</v>
      </c>
      <c r="I58" s="20" t="n">
        <f aca="false">I59+I61</f>
        <v>258725</v>
      </c>
      <c r="J58" s="21"/>
      <c r="K58" s="19"/>
      <c r="L58" s="4"/>
    </row>
    <row r="59" customFormat="false" ht="53.4" hidden="false" customHeight="true" outlineLevel="0" collapsed="false">
      <c r="A59" s="14" t="s">
        <v>13</v>
      </c>
      <c r="B59" s="14"/>
      <c r="C59" s="14"/>
      <c r="D59" s="14"/>
      <c r="E59" s="14"/>
      <c r="F59" s="14"/>
      <c r="G59" s="15" t="n">
        <v>3220000000</v>
      </c>
      <c r="H59" s="16" t="n">
        <v>100</v>
      </c>
      <c r="I59" s="20" t="n">
        <f aca="false">I60</f>
        <v>201950</v>
      </c>
      <c r="J59" s="21"/>
      <c r="K59" s="19"/>
      <c r="L59" s="4"/>
    </row>
    <row r="60" customFormat="false" ht="24" hidden="false" customHeight="true" outlineLevel="0" collapsed="false">
      <c r="A60" s="14" t="s">
        <v>15</v>
      </c>
      <c r="B60" s="14"/>
      <c r="C60" s="14"/>
      <c r="D60" s="14"/>
      <c r="E60" s="14"/>
      <c r="F60" s="14"/>
      <c r="G60" s="15" t="n">
        <v>3220000000</v>
      </c>
      <c r="H60" s="16" t="n">
        <v>110</v>
      </c>
      <c r="I60" s="20" t="n">
        <v>201950</v>
      </c>
      <c r="J60" s="21"/>
      <c r="K60" s="19"/>
      <c r="L60" s="4"/>
    </row>
    <row r="61" customFormat="false" ht="24" hidden="false" customHeight="true" outlineLevel="0" collapsed="false">
      <c r="A61" s="14" t="s">
        <v>17</v>
      </c>
      <c r="B61" s="14"/>
      <c r="C61" s="14"/>
      <c r="D61" s="14"/>
      <c r="E61" s="14"/>
      <c r="F61" s="14"/>
      <c r="G61" s="15" t="n">
        <v>3220000000</v>
      </c>
      <c r="H61" s="16" t="n">
        <v>200</v>
      </c>
      <c r="I61" s="20" t="n">
        <v>56775</v>
      </c>
      <c r="J61" s="21"/>
      <c r="K61" s="19"/>
      <c r="L61" s="4"/>
    </row>
    <row r="62" customFormat="false" ht="24" hidden="false" customHeight="true" outlineLevel="0" collapsed="false">
      <c r="A62" s="14" t="s">
        <v>19</v>
      </c>
      <c r="B62" s="14"/>
      <c r="C62" s="14"/>
      <c r="D62" s="14"/>
      <c r="E62" s="14"/>
      <c r="F62" s="14"/>
      <c r="G62" s="15" t="n">
        <v>3220000000</v>
      </c>
      <c r="H62" s="16" t="n">
        <v>240</v>
      </c>
      <c r="I62" s="20" t="n">
        <v>56775</v>
      </c>
      <c r="J62" s="21"/>
      <c r="K62" s="19"/>
      <c r="L62" s="4"/>
    </row>
    <row r="63" customFormat="false" ht="24" hidden="false" customHeight="true" outlineLevel="0" collapsed="false">
      <c r="A63" s="14" t="s">
        <v>55</v>
      </c>
      <c r="B63" s="14"/>
      <c r="C63" s="14"/>
      <c r="D63" s="14"/>
      <c r="E63" s="14"/>
      <c r="F63" s="14"/>
      <c r="G63" s="15" t="s">
        <v>56</v>
      </c>
      <c r="H63" s="16"/>
      <c r="I63" s="17" t="n">
        <f aca="false">I64</f>
        <v>12900</v>
      </c>
      <c r="J63" s="21"/>
      <c r="K63" s="19"/>
      <c r="L63" s="4"/>
    </row>
    <row r="64" customFormat="false" ht="24" hidden="false" customHeight="true" outlineLevel="0" collapsed="false">
      <c r="A64" s="14" t="s">
        <v>57</v>
      </c>
      <c r="B64" s="14"/>
      <c r="C64" s="14"/>
      <c r="D64" s="14"/>
      <c r="E64" s="14"/>
      <c r="F64" s="14"/>
      <c r="G64" s="15" t="s">
        <v>58</v>
      </c>
      <c r="H64" s="16"/>
      <c r="I64" s="20" t="n">
        <f aca="false">I65</f>
        <v>12900</v>
      </c>
      <c r="J64" s="21"/>
      <c r="K64" s="19"/>
      <c r="L64" s="4"/>
    </row>
    <row r="65" customFormat="false" ht="51" hidden="false" customHeight="true" outlineLevel="0" collapsed="false">
      <c r="A65" s="14" t="s">
        <v>59</v>
      </c>
      <c r="B65" s="14"/>
      <c r="C65" s="14"/>
      <c r="D65" s="14"/>
      <c r="E65" s="14"/>
      <c r="F65" s="14"/>
      <c r="G65" s="15" t="s">
        <v>60</v>
      </c>
      <c r="H65" s="16" t="s">
        <v>32</v>
      </c>
      <c r="I65" s="20" t="n">
        <f aca="false">I66</f>
        <v>12900</v>
      </c>
      <c r="J65" s="21"/>
      <c r="K65" s="19"/>
      <c r="L65" s="4"/>
    </row>
    <row r="66" customFormat="false" ht="49.8" hidden="false" customHeight="true" outlineLevel="0" collapsed="false">
      <c r="A66" s="14" t="s">
        <v>13</v>
      </c>
      <c r="B66" s="14"/>
      <c r="C66" s="14"/>
      <c r="D66" s="14"/>
      <c r="E66" s="14"/>
      <c r="F66" s="14"/>
      <c r="G66" s="15" t="s">
        <v>60</v>
      </c>
      <c r="H66" s="16" t="s">
        <v>14</v>
      </c>
      <c r="I66" s="20" t="n">
        <f aca="false">I67</f>
        <v>12900</v>
      </c>
      <c r="J66" s="21"/>
      <c r="K66" s="19"/>
      <c r="L66" s="4"/>
    </row>
    <row r="67" customFormat="false" ht="24" hidden="false" customHeight="true" outlineLevel="0" collapsed="false">
      <c r="A67" s="14" t="s">
        <v>33</v>
      </c>
      <c r="B67" s="14"/>
      <c r="C67" s="14"/>
      <c r="D67" s="14"/>
      <c r="E67" s="14"/>
      <c r="F67" s="14"/>
      <c r="G67" s="15" t="s">
        <v>60</v>
      </c>
      <c r="H67" s="16" t="s">
        <v>34</v>
      </c>
      <c r="I67" s="20" t="n">
        <v>12900</v>
      </c>
      <c r="J67" s="21"/>
      <c r="K67" s="19"/>
      <c r="L67" s="4"/>
    </row>
    <row r="68" customFormat="false" ht="37.8" hidden="false" customHeight="true" outlineLevel="0" collapsed="false">
      <c r="A68" s="14" t="s">
        <v>61</v>
      </c>
      <c r="B68" s="14"/>
      <c r="C68" s="14"/>
      <c r="D68" s="14"/>
      <c r="E68" s="14"/>
      <c r="F68" s="14"/>
      <c r="G68" s="15" t="s">
        <v>62</v>
      </c>
      <c r="H68" s="16"/>
      <c r="I68" s="17" t="n">
        <f aca="false">I69</f>
        <v>561972.87</v>
      </c>
      <c r="J68" s="21"/>
      <c r="K68" s="19"/>
      <c r="L68" s="4"/>
    </row>
    <row r="69" customFormat="false" ht="24" hidden="false" customHeight="true" outlineLevel="0" collapsed="false">
      <c r="A69" s="14" t="s">
        <v>17</v>
      </c>
      <c r="B69" s="14"/>
      <c r="C69" s="14"/>
      <c r="D69" s="14"/>
      <c r="E69" s="14"/>
      <c r="F69" s="14"/>
      <c r="G69" s="15" t="s">
        <v>62</v>
      </c>
      <c r="H69" s="16" t="s">
        <v>18</v>
      </c>
      <c r="I69" s="20" t="n">
        <f aca="false">I70</f>
        <v>561972.87</v>
      </c>
      <c r="J69" s="21"/>
      <c r="K69" s="19"/>
      <c r="L69" s="4"/>
    </row>
    <row r="70" customFormat="false" ht="24" hidden="false" customHeight="true" outlineLevel="0" collapsed="false">
      <c r="A70" s="14" t="s">
        <v>19</v>
      </c>
      <c r="B70" s="14"/>
      <c r="C70" s="14"/>
      <c r="D70" s="14"/>
      <c r="E70" s="14"/>
      <c r="F70" s="14"/>
      <c r="G70" s="15" t="s">
        <v>62</v>
      </c>
      <c r="H70" s="16" t="s">
        <v>20</v>
      </c>
      <c r="I70" s="20" t="n">
        <v>561972.87</v>
      </c>
      <c r="J70" s="21"/>
      <c r="K70" s="19"/>
      <c r="L70" s="4"/>
    </row>
    <row r="71" customFormat="false" ht="24" hidden="false" customHeight="true" outlineLevel="0" collapsed="false">
      <c r="A71" s="14" t="s">
        <v>63</v>
      </c>
      <c r="B71" s="14"/>
      <c r="C71" s="14"/>
      <c r="D71" s="14"/>
      <c r="E71" s="14"/>
      <c r="F71" s="14"/>
      <c r="G71" s="15" t="s">
        <v>64</v>
      </c>
      <c r="H71" s="16"/>
      <c r="I71" s="17" t="n">
        <f aca="false">I72+I79+I82+I85+I92+I95+I100+I103+I106+I109</f>
        <v>28770683.31</v>
      </c>
      <c r="J71" s="21"/>
      <c r="K71" s="19"/>
      <c r="L71" s="4"/>
    </row>
    <row r="72" customFormat="false" ht="52.2" hidden="false" customHeight="true" outlineLevel="0" collapsed="false">
      <c r="A72" s="14" t="s">
        <v>65</v>
      </c>
      <c r="B72" s="14"/>
      <c r="C72" s="14"/>
      <c r="D72" s="14"/>
      <c r="E72" s="14"/>
      <c r="F72" s="14"/>
      <c r="G72" s="15" t="s">
        <v>66</v>
      </c>
      <c r="H72" s="16" t="s">
        <v>32</v>
      </c>
      <c r="I72" s="20" t="n">
        <f aca="false">I73+I75+I77</f>
        <v>7999233.39</v>
      </c>
      <c r="J72" s="21"/>
      <c r="K72" s="19"/>
      <c r="L72" s="4"/>
    </row>
    <row r="73" customFormat="false" ht="49.2" hidden="false" customHeight="true" outlineLevel="0" collapsed="false">
      <c r="A73" s="14" t="s">
        <v>13</v>
      </c>
      <c r="B73" s="14"/>
      <c r="C73" s="14"/>
      <c r="D73" s="14"/>
      <c r="E73" s="14"/>
      <c r="F73" s="14"/>
      <c r="G73" s="15" t="s">
        <v>66</v>
      </c>
      <c r="H73" s="16" t="s">
        <v>14</v>
      </c>
      <c r="I73" s="20" t="n">
        <f aca="false">I74</f>
        <v>5104734.88</v>
      </c>
      <c r="J73" s="21"/>
      <c r="K73" s="19"/>
      <c r="L73" s="4"/>
    </row>
    <row r="74" customFormat="false" ht="24" hidden="false" customHeight="true" outlineLevel="0" collapsed="false">
      <c r="A74" s="14" t="s">
        <v>15</v>
      </c>
      <c r="B74" s="14"/>
      <c r="C74" s="14"/>
      <c r="D74" s="14"/>
      <c r="E74" s="14"/>
      <c r="F74" s="14"/>
      <c r="G74" s="15" t="s">
        <v>66</v>
      </c>
      <c r="H74" s="16" t="s">
        <v>16</v>
      </c>
      <c r="I74" s="20" t="n">
        <v>5104734.88</v>
      </c>
      <c r="J74" s="21"/>
      <c r="K74" s="19"/>
      <c r="L74" s="4"/>
    </row>
    <row r="75" customFormat="false" ht="24" hidden="false" customHeight="true" outlineLevel="0" collapsed="false">
      <c r="A75" s="14" t="s">
        <v>17</v>
      </c>
      <c r="B75" s="14"/>
      <c r="C75" s="14"/>
      <c r="D75" s="14"/>
      <c r="E75" s="14"/>
      <c r="F75" s="14"/>
      <c r="G75" s="15" t="s">
        <v>66</v>
      </c>
      <c r="H75" s="16" t="s">
        <v>18</v>
      </c>
      <c r="I75" s="20" t="n">
        <f aca="false">I76</f>
        <v>2892515.51</v>
      </c>
      <c r="J75" s="21"/>
      <c r="K75" s="19"/>
      <c r="L75" s="4"/>
    </row>
    <row r="76" customFormat="false" ht="24" hidden="false" customHeight="true" outlineLevel="0" collapsed="false">
      <c r="A76" s="14" t="s">
        <v>19</v>
      </c>
      <c r="B76" s="14"/>
      <c r="C76" s="14"/>
      <c r="D76" s="14"/>
      <c r="E76" s="14"/>
      <c r="F76" s="14"/>
      <c r="G76" s="15" t="s">
        <v>66</v>
      </c>
      <c r="H76" s="16" t="s">
        <v>20</v>
      </c>
      <c r="I76" s="20" t="n">
        <v>2892515.51</v>
      </c>
      <c r="J76" s="21"/>
      <c r="K76" s="19"/>
      <c r="L76" s="4"/>
    </row>
    <row r="77" customFormat="false" ht="24" hidden="false" customHeight="true" outlineLevel="0" collapsed="false">
      <c r="A77" s="14" t="s">
        <v>67</v>
      </c>
      <c r="B77" s="14"/>
      <c r="C77" s="14"/>
      <c r="D77" s="14"/>
      <c r="E77" s="14"/>
      <c r="F77" s="14"/>
      <c r="G77" s="15" t="s">
        <v>66</v>
      </c>
      <c r="H77" s="16" t="s">
        <v>68</v>
      </c>
      <c r="I77" s="20" t="n">
        <f aca="false">I78</f>
        <v>1983</v>
      </c>
      <c r="J77" s="21"/>
      <c r="K77" s="19"/>
      <c r="L77" s="4"/>
    </row>
    <row r="78" customFormat="false" ht="24" hidden="false" customHeight="true" outlineLevel="0" collapsed="false">
      <c r="A78" s="14" t="s">
        <v>69</v>
      </c>
      <c r="B78" s="14"/>
      <c r="C78" s="14"/>
      <c r="D78" s="14"/>
      <c r="E78" s="14"/>
      <c r="F78" s="14"/>
      <c r="G78" s="15" t="s">
        <v>66</v>
      </c>
      <c r="H78" s="16" t="s">
        <v>70</v>
      </c>
      <c r="I78" s="20" t="n">
        <v>1983</v>
      </c>
      <c r="J78" s="21"/>
      <c r="K78" s="19"/>
      <c r="L78" s="4"/>
    </row>
    <row r="79" customFormat="false" ht="39" hidden="false" customHeight="true" outlineLevel="0" collapsed="false">
      <c r="A79" s="14" t="s">
        <v>71</v>
      </c>
      <c r="B79" s="14"/>
      <c r="C79" s="14"/>
      <c r="D79" s="14"/>
      <c r="E79" s="14"/>
      <c r="F79" s="14"/>
      <c r="G79" s="15" t="s">
        <v>72</v>
      </c>
      <c r="H79" s="16" t="s">
        <v>32</v>
      </c>
      <c r="I79" s="17" t="n">
        <f aca="false">I80</f>
        <v>2658300</v>
      </c>
      <c r="J79" s="21"/>
      <c r="K79" s="19"/>
      <c r="L79" s="4"/>
    </row>
    <row r="80" customFormat="false" ht="52.8" hidden="false" customHeight="true" outlineLevel="0" collapsed="false">
      <c r="A80" s="14" t="s">
        <v>13</v>
      </c>
      <c r="B80" s="14"/>
      <c r="C80" s="14"/>
      <c r="D80" s="14"/>
      <c r="E80" s="14"/>
      <c r="F80" s="14"/>
      <c r="G80" s="15" t="s">
        <v>72</v>
      </c>
      <c r="H80" s="16" t="s">
        <v>14</v>
      </c>
      <c r="I80" s="20" t="n">
        <f aca="false">I81</f>
        <v>2658300</v>
      </c>
      <c r="J80" s="21"/>
      <c r="K80" s="19"/>
      <c r="L80" s="4"/>
    </row>
    <row r="81" customFormat="false" ht="24" hidden="false" customHeight="true" outlineLevel="0" collapsed="false">
      <c r="A81" s="14" t="s">
        <v>15</v>
      </c>
      <c r="B81" s="14"/>
      <c r="C81" s="14"/>
      <c r="D81" s="14"/>
      <c r="E81" s="14"/>
      <c r="F81" s="14"/>
      <c r="G81" s="15" t="s">
        <v>72</v>
      </c>
      <c r="H81" s="16" t="s">
        <v>16</v>
      </c>
      <c r="I81" s="20" t="n">
        <v>2658300</v>
      </c>
      <c r="J81" s="21"/>
      <c r="K81" s="19"/>
      <c r="L81" s="4"/>
    </row>
    <row r="82" customFormat="false" ht="24" hidden="false" customHeight="true" outlineLevel="0" collapsed="false">
      <c r="A82" s="14" t="s">
        <v>73</v>
      </c>
      <c r="B82" s="14"/>
      <c r="C82" s="14"/>
      <c r="D82" s="14"/>
      <c r="E82" s="14"/>
      <c r="F82" s="14"/>
      <c r="G82" s="15" t="s">
        <v>74</v>
      </c>
      <c r="H82" s="16" t="s">
        <v>32</v>
      </c>
      <c r="I82" s="17" t="n">
        <f aca="false">I83</f>
        <v>268345.32</v>
      </c>
      <c r="J82" s="21"/>
      <c r="K82" s="19"/>
      <c r="L82" s="4"/>
    </row>
    <row r="83" customFormat="false" ht="52.8" hidden="false" customHeight="true" outlineLevel="0" collapsed="false">
      <c r="A83" s="14" t="s">
        <v>13</v>
      </c>
      <c r="B83" s="14"/>
      <c r="C83" s="14"/>
      <c r="D83" s="14"/>
      <c r="E83" s="14"/>
      <c r="F83" s="14"/>
      <c r="G83" s="15" t="s">
        <v>74</v>
      </c>
      <c r="H83" s="16" t="s">
        <v>14</v>
      </c>
      <c r="I83" s="20" t="n">
        <f aca="false">I84</f>
        <v>268345.32</v>
      </c>
      <c r="J83" s="21"/>
      <c r="K83" s="19"/>
      <c r="L83" s="4"/>
    </row>
    <row r="84" customFormat="false" ht="24" hidden="false" customHeight="true" outlineLevel="0" collapsed="false">
      <c r="A84" s="14" t="s">
        <v>15</v>
      </c>
      <c r="B84" s="14"/>
      <c r="C84" s="14"/>
      <c r="D84" s="14"/>
      <c r="E84" s="14"/>
      <c r="F84" s="14"/>
      <c r="G84" s="15" t="s">
        <v>74</v>
      </c>
      <c r="H84" s="16" t="s">
        <v>16</v>
      </c>
      <c r="I84" s="20" t="n">
        <v>268345.32</v>
      </c>
      <c r="J84" s="21"/>
      <c r="K84" s="19"/>
      <c r="L84" s="4"/>
    </row>
    <row r="85" customFormat="false" ht="24" hidden="false" customHeight="true" outlineLevel="0" collapsed="false">
      <c r="A85" s="14" t="s">
        <v>75</v>
      </c>
      <c r="B85" s="14"/>
      <c r="C85" s="14"/>
      <c r="D85" s="14"/>
      <c r="E85" s="14"/>
      <c r="F85" s="14"/>
      <c r="G85" s="15" t="n">
        <v>7000020816</v>
      </c>
      <c r="H85" s="16" t="n">
        <v>0</v>
      </c>
      <c r="I85" s="17" t="n">
        <f aca="false">I86+I89+I91</f>
        <v>4000000</v>
      </c>
      <c r="J85" s="21"/>
      <c r="K85" s="19"/>
      <c r="L85" s="4"/>
    </row>
    <row r="86" customFormat="false" ht="48" hidden="false" customHeight="true" outlineLevel="0" collapsed="false">
      <c r="A86" s="14" t="s">
        <v>13</v>
      </c>
      <c r="B86" s="14"/>
      <c r="C86" s="14"/>
      <c r="D86" s="14"/>
      <c r="E86" s="14"/>
      <c r="F86" s="14"/>
      <c r="G86" s="15" t="n">
        <v>7000020816</v>
      </c>
      <c r="H86" s="16" t="n">
        <v>100</v>
      </c>
      <c r="I86" s="20" t="n">
        <f aca="false">I88+I87</f>
        <v>2530523.69</v>
      </c>
      <c r="J86" s="21"/>
      <c r="K86" s="19"/>
      <c r="L86" s="4"/>
    </row>
    <row r="87" customFormat="false" ht="48" hidden="false" customHeight="true" outlineLevel="0" collapsed="false">
      <c r="A87" s="14" t="s">
        <v>33</v>
      </c>
      <c r="B87" s="14"/>
      <c r="C87" s="14"/>
      <c r="D87" s="14"/>
      <c r="E87" s="14"/>
      <c r="F87" s="14"/>
      <c r="G87" s="15" t="n">
        <v>7000020816</v>
      </c>
      <c r="H87" s="16" t="n">
        <v>121</v>
      </c>
      <c r="I87" s="20" t="n">
        <v>1852604.44</v>
      </c>
      <c r="J87" s="21"/>
      <c r="K87" s="19"/>
      <c r="L87" s="4"/>
    </row>
    <row r="88" customFormat="false" ht="48" hidden="false" customHeight="true" outlineLevel="0" collapsed="false">
      <c r="A88" s="22" t="s">
        <v>15</v>
      </c>
      <c r="B88" s="14"/>
      <c r="C88" s="14"/>
      <c r="D88" s="14"/>
      <c r="E88" s="14"/>
      <c r="F88" s="14"/>
      <c r="G88" s="15" t="n">
        <v>7000020816</v>
      </c>
      <c r="H88" s="16" t="n">
        <v>111</v>
      </c>
      <c r="I88" s="20" t="n">
        <v>677919.25</v>
      </c>
      <c r="J88" s="21"/>
      <c r="K88" s="19"/>
      <c r="L88" s="4"/>
    </row>
    <row r="89" customFormat="false" ht="24" hidden="false" customHeight="true" outlineLevel="0" collapsed="false">
      <c r="A89" s="14" t="s">
        <v>17</v>
      </c>
      <c r="B89" s="14"/>
      <c r="C89" s="14"/>
      <c r="D89" s="14"/>
      <c r="E89" s="14"/>
      <c r="F89" s="14"/>
      <c r="G89" s="15" t="n">
        <v>7000020816</v>
      </c>
      <c r="H89" s="16" t="n">
        <v>200</v>
      </c>
      <c r="I89" s="20" t="n">
        <f aca="false">I90</f>
        <v>1464476.31</v>
      </c>
      <c r="J89" s="21"/>
      <c r="K89" s="19"/>
      <c r="L89" s="4"/>
    </row>
    <row r="90" customFormat="false" ht="24" hidden="false" customHeight="true" outlineLevel="0" collapsed="false">
      <c r="A90" s="14" t="s">
        <v>19</v>
      </c>
      <c r="B90" s="14"/>
      <c r="C90" s="14"/>
      <c r="D90" s="14"/>
      <c r="E90" s="14"/>
      <c r="F90" s="14"/>
      <c r="G90" s="15" t="n">
        <v>7000020816</v>
      </c>
      <c r="H90" s="16" t="n">
        <v>240</v>
      </c>
      <c r="I90" s="20" t="n">
        <v>1464476.31</v>
      </c>
      <c r="J90" s="21"/>
      <c r="K90" s="19"/>
      <c r="L90" s="4"/>
    </row>
    <row r="91" customFormat="false" ht="24" hidden="false" customHeight="true" outlineLevel="0" collapsed="false">
      <c r="A91" s="14" t="s">
        <v>76</v>
      </c>
      <c r="B91" s="14"/>
      <c r="C91" s="14"/>
      <c r="D91" s="14"/>
      <c r="E91" s="14"/>
      <c r="F91" s="14"/>
      <c r="G91" s="15" t="n">
        <v>7000020816</v>
      </c>
      <c r="H91" s="16" t="n">
        <v>312</v>
      </c>
      <c r="I91" s="20" t="n">
        <v>5000</v>
      </c>
      <c r="J91" s="21"/>
      <c r="K91" s="19"/>
      <c r="L91" s="4"/>
    </row>
    <row r="92" customFormat="false" ht="24" hidden="false" customHeight="true" outlineLevel="0" collapsed="false">
      <c r="A92" s="14" t="s">
        <v>77</v>
      </c>
      <c r="B92" s="14"/>
      <c r="C92" s="14"/>
      <c r="D92" s="14"/>
      <c r="E92" s="14"/>
      <c r="F92" s="14"/>
      <c r="G92" s="15" t="s">
        <v>78</v>
      </c>
      <c r="H92" s="16" t="s">
        <v>32</v>
      </c>
      <c r="I92" s="17" t="n">
        <f aca="false">I93</f>
        <v>6008369.75</v>
      </c>
      <c r="J92" s="21"/>
      <c r="K92" s="19"/>
      <c r="L92" s="4"/>
    </row>
    <row r="93" customFormat="false" ht="24" hidden="false" customHeight="true" outlineLevel="0" collapsed="false">
      <c r="A93" s="14" t="s">
        <v>17</v>
      </c>
      <c r="B93" s="14"/>
      <c r="C93" s="14"/>
      <c r="D93" s="14"/>
      <c r="E93" s="14"/>
      <c r="F93" s="14"/>
      <c r="G93" s="15" t="s">
        <v>78</v>
      </c>
      <c r="H93" s="16" t="s">
        <v>18</v>
      </c>
      <c r="I93" s="20" t="n">
        <f aca="false">I94</f>
        <v>6008369.75</v>
      </c>
      <c r="J93" s="21"/>
      <c r="K93" s="19"/>
      <c r="L93" s="4"/>
    </row>
    <row r="94" customFormat="false" ht="24" hidden="false" customHeight="true" outlineLevel="0" collapsed="false">
      <c r="A94" s="14" t="s">
        <v>19</v>
      </c>
      <c r="B94" s="14"/>
      <c r="C94" s="14"/>
      <c r="D94" s="14"/>
      <c r="E94" s="14"/>
      <c r="F94" s="14"/>
      <c r="G94" s="15" t="s">
        <v>78</v>
      </c>
      <c r="H94" s="16" t="s">
        <v>20</v>
      </c>
      <c r="I94" s="20" t="n">
        <v>6008369.75</v>
      </c>
      <c r="J94" s="21"/>
      <c r="K94" s="19"/>
      <c r="L94" s="4"/>
    </row>
    <row r="95" customFormat="false" ht="24" hidden="false" customHeight="true" outlineLevel="0" collapsed="false">
      <c r="A95" s="14" t="s">
        <v>79</v>
      </c>
      <c r="B95" s="14"/>
      <c r="C95" s="14"/>
      <c r="D95" s="14"/>
      <c r="E95" s="14"/>
      <c r="F95" s="14"/>
      <c r="G95" s="15" t="s">
        <v>80</v>
      </c>
      <c r="H95" s="16" t="s">
        <v>32</v>
      </c>
      <c r="I95" s="17" t="n">
        <f aca="false">I96+I98</f>
        <v>196662.29</v>
      </c>
      <c r="J95" s="21"/>
      <c r="K95" s="19"/>
      <c r="L95" s="4"/>
    </row>
    <row r="96" customFormat="false" ht="48.6" hidden="false" customHeight="true" outlineLevel="0" collapsed="false">
      <c r="A96" s="14" t="s">
        <v>13</v>
      </c>
      <c r="B96" s="14"/>
      <c r="C96" s="14"/>
      <c r="D96" s="14"/>
      <c r="E96" s="14"/>
      <c r="F96" s="14"/>
      <c r="G96" s="15" t="s">
        <v>80</v>
      </c>
      <c r="H96" s="16" t="s">
        <v>14</v>
      </c>
      <c r="I96" s="20" t="n">
        <f aca="false">I97</f>
        <v>185253.29</v>
      </c>
      <c r="J96" s="21"/>
      <c r="K96" s="19"/>
      <c r="L96" s="4"/>
    </row>
    <row r="97" customFormat="false" ht="24" hidden="false" customHeight="true" outlineLevel="0" collapsed="false">
      <c r="A97" s="14" t="s">
        <v>33</v>
      </c>
      <c r="B97" s="14"/>
      <c r="C97" s="14"/>
      <c r="D97" s="14"/>
      <c r="E97" s="14"/>
      <c r="F97" s="14"/>
      <c r="G97" s="15" t="s">
        <v>80</v>
      </c>
      <c r="H97" s="16" t="s">
        <v>34</v>
      </c>
      <c r="I97" s="20" t="n">
        <v>185253.29</v>
      </c>
      <c r="J97" s="21"/>
      <c r="K97" s="19"/>
      <c r="L97" s="4"/>
    </row>
    <row r="98" customFormat="false" ht="24" hidden="false" customHeight="true" outlineLevel="0" collapsed="false">
      <c r="A98" s="14" t="s">
        <v>17</v>
      </c>
      <c r="B98" s="14"/>
      <c r="C98" s="14"/>
      <c r="D98" s="14"/>
      <c r="E98" s="14"/>
      <c r="F98" s="14"/>
      <c r="G98" s="15" t="s">
        <v>80</v>
      </c>
      <c r="H98" s="16" t="s">
        <v>18</v>
      </c>
      <c r="I98" s="20" t="n">
        <f aca="false">I99</f>
        <v>11409</v>
      </c>
      <c r="J98" s="21"/>
      <c r="K98" s="19"/>
      <c r="L98" s="4"/>
    </row>
    <row r="99" customFormat="false" ht="24" hidden="false" customHeight="true" outlineLevel="0" collapsed="false">
      <c r="A99" s="14" t="s">
        <v>19</v>
      </c>
      <c r="B99" s="14"/>
      <c r="C99" s="14"/>
      <c r="D99" s="14"/>
      <c r="E99" s="14"/>
      <c r="F99" s="14"/>
      <c r="G99" s="15" t="s">
        <v>80</v>
      </c>
      <c r="H99" s="16" t="s">
        <v>20</v>
      </c>
      <c r="I99" s="20" t="n">
        <v>11409</v>
      </c>
      <c r="J99" s="21"/>
      <c r="K99" s="19"/>
      <c r="L99" s="4"/>
    </row>
    <row r="100" customFormat="false" ht="38.25" hidden="false" customHeight="true" outlineLevel="0" collapsed="false">
      <c r="A100" s="24" t="s">
        <v>81</v>
      </c>
      <c r="B100" s="24"/>
      <c r="C100" s="24"/>
      <c r="D100" s="24"/>
      <c r="E100" s="24"/>
      <c r="F100" s="24"/>
      <c r="G100" s="25" t="n">
        <v>7000000000</v>
      </c>
      <c r="H100" s="26" t="n">
        <v>0</v>
      </c>
      <c r="I100" s="17" t="n">
        <f aca="false">I101</f>
        <v>410600</v>
      </c>
      <c r="J100" s="21"/>
      <c r="K100" s="19"/>
      <c r="L100" s="4"/>
    </row>
    <row r="101" customFormat="false" ht="51" hidden="false" customHeight="true" outlineLevel="0" collapsed="false">
      <c r="A101" s="14" t="s">
        <v>13</v>
      </c>
      <c r="B101" s="14"/>
      <c r="C101" s="14"/>
      <c r="D101" s="14"/>
      <c r="E101" s="14"/>
      <c r="F101" s="14"/>
      <c r="G101" s="15" t="n">
        <v>7000081030</v>
      </c>
      <c r="H101" s="16" t="n">
        <v>100</v>
      </c>
      <c r="I101" s="20" t="n">
        <f aca="false">I102</f>
        <v>410600</v>
      </c>
      <c r="J101" s="21"/>
      <c r="K101" s="19"/>
      <c r="L101" s="4"/>
    </row>
    <row r="102" customFormat="false" ht="24" hidden="false" customHeight="true" outlineLevel="0" collapsed="false">
      <c r="A102" s="14" t="s">
        <v>15</v>
      </c>
      <c r="B102" s="14"/>
      <c r="C102" s="14"/>
      <c r="D102" s="14"/>
      <c r="E102" s="14"/>
      <c r="F102" s="14"/>
      <c r="G102" s="15" t="n">
        <v>7000081030</v>
      </c>
      <c r="H102" s="16" t="n">
        <v>110</v>
      </c>
      <c r="I102" s="20" t="n">
        <v>410600</v>
      </c>
      <c r="J102" s="21"/>
      <c r="K102" s="19"/>
      <c r="L102" s="4"/>
    </row>
    <row r="103" customFormat="false" ht="24" hidden="false" customHeight="true" outlineLevel="0" collapsed="false">
      <c r="A103" s="14" t="s">
        <v>82</v>
      </c>
      <c r="B103" s="14"/>
      <c r="C103" s="14"/>
      <c r="D103" s="14"/>
      <c r="E103" s="14"/>
      <c r="F103" s="14"/>
      <c r="G103" s="15" t="s">
        <v>83</v>
      </c>
      <c r="H103" s="16" t="s">
        <v>32</v>
      </c>
      <c r="I103" s="17" t="n">
        <f aca="false">I104</f>
        <v>4311162.5</v>
      </c>
      <c r="J103" s="21"/>
      <c r="K103" s="19"/>
      <c r="L103" s="4"/>
    </row>
    <row r="104" customFormat="false" ht="24" hidden="false" customHeight="true" outlineLevel="0" collapsed="false">
      <c r="A104" s="14" t="s">
        <v>84</v>
      </c>
      <c r="B104" s="14"/>
      <c r="C104" s="14"/>
      <c r="D104" s="14"/>
      <c r="E104" s="14"/>
      <c r="F104" s="14"/>
      <c r="G104" s="15" t="s">
        <v>83</v>
      </c>
      <c r="H104" s="16" t="s">
        <v>85</v>
      </c>
      <c r="I104" s="20" t="n">
        <f aca="false">I105</f>
        <v>4311162.5</v>
      </c>
      <c r="J104" s="21"/>
      <c r="K104" s="19"/>
      <c r="L104" s="4"/>
    </row>
    <row r="105" customFormat="false" ht="24" hidden="false" customHeight="true" outlineLevel="0" collapsed="false">
      <c r="A105" s="14" t="s">
        <v>86</v>
      </c>
      <c r="B105" s="14"/>
      <c r="C105" s="14"/>
      <c r="D105" s="14"/>
      <c r="E105" s="14"/>
      <c r="F105" s="14"/>
      <c r="G105" s="15" t="s">
        <v>83</v>
      </c>
      <c r="H105" s="16" t="s">
        <v>87</v>
      </c>
      <c r="I105" s="20" t="n">
        <v>4311162.5</v>
      </c>
      <c r="J105" s="21"/>
      <c r="K105" s="19"/>
      <c r="L105" s="4"/>
    </row>
    <row r="106" customFormat="false" ht="24" hidden="false" customHeight="true" outlineLevel="0" collapsed="false">
      <c r="A106" s="14" t="s">
        <v>88</v>
      </c>
      <c r="B106" s="14"/>
      <c r="C106" s="14"/>
      <c r="D106" s="14"/>
      <c r="E106" s="14"/>
      <c r="F106" s="14"/>
      <c r="G106" s="15" t="s">
        <v>89</v>
      </c>
      <c r="H106" s="16" t="s">
        <v>32</v>
      </c>
      <c r="I106" s="17" t="n">
        <f aca="false">I107</f>
        <v>2860610.06</v>
      </c>
      <c r="J106" s="21"/>
      <c r="K106" s="19"/>
      <c r="L106" s="4"/>
    </row>
    <row r="107" customFormat="false" ht="24" hidden="false" customHeight="true" outlineLevel="0" collapsed="false">
      <c r="A107" s="14" t="s">
        <v>17</v>
      </c>
      <c r="B107" s="14"/>
      <c r="C107" s="14"/>
      <c r="D107" s="14"/>
      <c r="E107" s="14"/>
      <c r="F107" s="14"/>
      <c r="G107" s="15" t="s">
        <v>89</v>
      </c>
      <c r="H107" s="16" t="s">
        <v>18</v>
      </c>
      <c r="I107" s="20" t="n">
        <f aca="false">I108</f>
        <v>2860610.06</v>
      </c>
      <c r="J107" s="21"/>
      <c r="K107" s="19"/>
      <c r="L107" s="4"/>
    </row>
    <row r="108" customFormat="false" ht="24" hidden="false" customHeight="true" outlineLevel="0" collapsed="false">
      <c r="A108" s="14" t="s">
        <v>19</v>
      </c>
      <c r="B108" s="14"/>
      <c r="C108" s="14"/>
      <c r="D108" s="14"/>
      <c r="E108" s="14"/>
      <c r="F108" s="14"/>
      <c r="G108" s="15" t="s">
        <v>89</v>
      </c>
      <c r="H108" s="16" t="s">
        <v>20</v>
      </c>
      <c r="I108" s="20" t="n">
        <v>2860610.06</v>
      </c>
      <c r="J108" s="21"/>
      <c r="K108" s="19"/>
      <c r="L108" s="4"/>
    </row>
    <row r="109" customFormat="false" ht="24" hidden="false" customHeight="true" outlineLevel="0" collapsed="false">
      <c r="A109" s="24" t="s">
        <v>90</v>
      </c>
      <c r="B109" s="24"/>
      <c r="C109" s="24"/>
      <c r="D109" s="24"/>
      <c r="E109" s="24"/>
      <c r="F109" s="24"/>
      <c r="G109" s="25" t="s">
        <v>89</v>
      </c>
      <c r="H109" s="26" t="s">
        <v>91</v>
      </c>
      <c r="I109" s="17" t="n">
        <f aca="false">I110</f>
        <v>57400</v>
      </c>
      <c r="J109" s="21"/>
      <c r="K109" s="19"/>
      <c r="L109" s="4"/>
    </row>
    <row r="110" customFormat="false" ht="24" hidden="false" customHeight="true" outlineLevel="0" collapsed="false">
      <c r="A110" s="14" t="s">
        <v>92</v>
      </c>
      <c r="B110" s="14"/>
      <c r="C110" s="14"/>
      <c r="D110" s="14"/>
      <c r="E110" s="14"/>
      <c r="F110" s="14"/>
      <c r="G110" s="15" t="s">
        <v>89</v>
      </c>
      <c r="H110" s="16" t="s">
        <v>93</v>
      </c>
      <c r="I110" s="20" t="n">
        <v>57400</v>
      </c>
      <c r="J110" s="21"/>
      <c r="K110" s="19"/>
      <c r="L110" s="4"/>
    </row>
    <row r="111" customFormat="false" ht="24" hidden="false" customHeight="true" outlineLevel="0" collapsed="false">
      <c r="A111" s="24" t="s">
        <v>94</v>
      </c>
      <c r="B111" s="24"/>
      <c r="C111" s="24"/>
      <c r="D111" s="24"/>
      <c r="E111" s="24"/>
      <c r="F111" s="24"/>
      <c r="G111" s="25" t="s">
        <v>95</v>
      </c>
      <c r="H111" s="26"/>
      <c r="I111" s="17" t="n">
        <f aca="false">I112</f>
        <v>14222703.68</v>
      </c>
      <c r="J111" s="21"/>
      <c r="K111" s="19"/>
      <c r="L111" s="4"/>
    </row>
    <row r="112" customFormat="false" ht="24" hidden="false" customHeight="true" outlineLevel="0" collapsed="false">
      <c r="A112" s="14" t="s">
        <v>96</v>
      </c>
      <c r="B112" s="14"/>
      <c r="C112" s="14"/>
      <c r="D112" s="14"/>
      <c r="E112" s="14"/>
      <c r="F112" s="14"/>
      <c r="G112" s="15" t="s">
        <v>97</v>
      </c>
      <c r="H112" s="16"/>
      <c r="I112" s="20" t="n">
        <f aca="false">I113+I115+I118+I121+I124+I127</f>
        <v>14222703.68</v>
      </c>
      <c r="J112" s="21"/>
      <c r="K112" s="19"/>
      <c r="L112" s="4"/>
    </row>
    <row r="113" customFormat="false" ht="24" hidden="false" customHeight="true" outlineLevel="0" collapsed="false">
      <c r="A113" s="14" t="s">
        <v>17</v>
      </c>
      <c r="B113" s="14"/>
      <c r="C113" s="14"/>
      <c r="D113" s="14"/>
      <c r="E113" s="14"/>
      <c r="F113" s="14"/>
      <c r="G113" s="15" t="s">
        <v>97</v>
      </c>
      <c r="H113" s="16" t="s">
        <v>18</v>
      </c>
      <c r="I113" s="20" t="n">
        <v>720947.25</v>
      </c>
      <c r="J113" s="21"/>
      <c r="K113" s="19"/>
      <c r="L113" s="4"/>
    </row>
    <row r="114" customFormat="false" ht="24" hidden="false" customHeight="true" outlineLevel="0" collapsed="false">
      <c r="A114" s="14" t="s">
        <v>19</v>
      </c>
      <c r="B114" s="14"/>
      <c r="C114" s="14"/>
      <c r="D114" s="14"/>
      <c r="E114" s="14"/>
      <c r="F114" s="14"/>
      <c r="G114" s="15" t="s">
        <v>97</v>
      </c>
      <c r="H114" s="16" t="s">
        <v>20</v>
      </c>
      <c r="I114" s="20" t="n">
        <v>720947.25</v>
      </c>
      <c r="J114" s="21"/>
      <c r="K114" s="19"/>
      <c r="L114" s="4"/>
    </row>
    <row r="115" customFormat="false" ht="39" hidden="false" customHeight="true" outlineLevel="0" collapsed="false">
      <c r="A115" s="14" t="s">
        <v>98</v>
      </c>
      <c r="B115" s="14"/>
      <c r="C115" s="14"/>
      <c r="D115" s="14"/>
      <c r="E115" s="14"/>
      <c r="F115" s="14"/>
      <c r="G115" s="15" t="s">
        <v>99</v>
      </c>
      <c r="H115" s="16" t="s">
        <v>32</v>
      </c>
      <c r="I115" s="20" t="n">
        <f aca="false">I116</f>
        <v>1937418.28</v>
      </c>
      <c r="J115" s="21"/>
      <c r="K115" s="19"/>
      <c r="L115" s="4"/>
    </row>
    <row r="116" customFormat="false" ht="46.8" hidden="false" customHeight="true" outlineLevel="0" collapsed="false">
      <c r="A116" s="14" t="s">
        <v>13</v>
      </c>
      <c r="B116" s="14"/>
      <c r="C116" s="14"/>
      <c r="D116" s="14"/>
      <c r="E116" s="14"/>
      <c r="F116" s="14"/>
      <c r="G116" s="15" t="s">
        <v>99</v>
      </c>
      <c r="H116" s="16" t="s">
        <v>14</v>
      </c>
      <c r="I116" s="20" t="n">
        <f aca="false">I117</f>
        <v>1937418.28</v>
      </c>
      <c r="J116" s="21"/>
      <c r="K116" s="19"/>
      <c r="L116" s="4"/>
    </row>
    <row r="117" customFormat="false" ht="24" hidden="false" customHeight="true" outlineLevel="0" collapsed="false">
      <c r="A117" s="14" t="s">
        <v>33</v>
      </c>
      <c r="B117" s="14"/>
      <c r="C117" s="14"/>
      <c r="D117" s="14"/>
      <c r="E117" s="14"/>
      <c r="F117" s="14"/>
      <c r="G117" s="15" t="s">
        <v>99</v>
      </c>
      <c r="H117" s="16" t="n">
        <v>120</v>
      </c>
      <c r="I117" s="27" t="n">
        <v>1937418.28</v>
      </c>
      <c r="J117" s="21"/>
      <c r="K117" s="19"/>
      <c r="L117" s="4"/>
    </row>
    <row r="118" customFormat="false" ht="44.4" hidden="false" customHeight="true" outlineLevel="0" collapsed="false">
      <c r="A118" s="14" t="s">
        <v>100</v>
      </c>
      <c r="B118" s="14"/>
      <c r="C118" s="14"/>
      <c r="D118" s="14"/>
      <c r="E118" s="14"/>
      <c r="F118" s="14"/>
      <c r="G118" s="15" t="s">
        <v>101</v>
      </c>
      <c r="H118" s="16" t="s">
        <v>32</v>
      </c>
      <c r="I118" s="20" t="n">
        <f aca="false">I119</f>
        <v>3214911.49</v>
      </c>
      <c r="J118" s="21"/>
      <c r="K118" s="19"/>
      <c r="L118" s="4"/>
    </row>
    <row r="119" customFormat="false" ht="48" hidden="false" customHeight="true" outlineLevel="0" collapsed="false">
      <c r="A119" s="14" t="s">
        <v>13</v>
      </c>
      <c r="B119" s="14"/>
      <c r="C119" s="14"/>
      <c r="D119" s="14"/>
      <c r="E119" s="14"/>
      <c r="F119" s="14"/>
      <c r="G119" s="15" t="s">
        <v>101</v>
      </c>
      <c r="H119" s="16" t="s">
        <v>14</v>
      </c>
      <c r="I119" s="20" t="n">
        <f aca="false">I120</f>
        <v>3214911.49</v>
      </c>
      <c r="J119" s="21"/>
      <c r="K119" s="19"/>
      <c r="L119" s="4"/>
    </row>
    <row r="120" customFormat="false" ht="22.5" hidden="false" customHeight="true" outlineLevel="0" collapsed="false">
      <c r="A120" s="14" t="s">
        <v>33</v>
      </c>
      <c r="B120" s="14"/>
      <c r="C120" s="14"/>
      <c r="D120" s="14"/>
      <c r="E120" s="14"/>
      <c r="F120" s="14"/>
      <c r="G120" s="15" t="s">
        <v>101</v>
      </c>
      <c r="H120" s="16" t="s">
        <v>34</v>
      </c>
      <c r="I120" s="20" t="n">
        <v>3214911.49</v>
      </c>
      <c r="J120" s="21"/>
      <c r="K120" s="19"/>
      <c r="L120" s="4"/>
    </row>
    <row r="121" customFormat="false" ht="39" hidden="false" customHeight="true" outlineLevel="0" collapsed="false">
      <c r="A121" s="14" t="s">
        <v>102</v>
      </c>
      <c r="B121" s="14"/>
      <c r="C121" s="14"/>
      <c r="D121" s="14"/>
      <c r="E121" s="14"/>
      <c r="F121" s="14"/>
      <c r="G121" s="15" t="s">
        <v>103</v>
      </c>
      <c r="H121" s="16" t="s">
        <v>32</v>
      </c>
      <c r="I121" s="20" t="n">
        <f aca="false">I122</f>
        <v>4362730.82</v>
      </c>
      <c r="J121" s="21"/>
      <c r="K121" s="19"/>
      <c r="L121" s="4"/>
    </row>
    <row r="122" customFormat="false" ht="55.8" hidden="false" customHeight="true" outlineLevel="0" collapsed="false">
      <c r="A122" s="14" t="s">
        <v>13</v>
      </c>
      <c r="B122" s="14"/>
      <c r="C122" s="14"/>
      <c r="D122" s="14"/>
      <c r="E122" s="14"/>
      <c r="F122" s="14"/>
      <c r="G122" s="15" t="s">
        <v>103</v>
      </c>
      <c r="H122" s="16" t="s">
        <v>14</v>
      </c>
      <c r="I122" s="20" t="n">
        <f aca="false">I123</f>
        <v>4362730.82</v>
      </c>
      <c r="J122" s="21"/>
      <c r="K122" s="19"/>
      <c r="L122" s="4"/>
    </row>
    <row r="123" customFormat="false" ht="24" hidden="false" customHeight="true" outlineLevel="0" collapsed="false">
      <c r="A123" s="14" t="s">
        <v>33</v>
      </c>
      <c r="B123" s="14"/>
      <c r="C123" s="14"/>
      <c r="D123" s="14"/>
      <c r="E123" s="14"/>
      <c r="F123" s="14"/>
      <c r="G123" s="15" t="s">
        <v>103</v>
      </c>
      <c r="H123" s="16" t="s">
        <v>34</v>
      </c>
      <c r="I123" s="20" t="n">
        <v>4362730.82</v>
      </c>
      <c r="J123" s="21"/>
      <c r="K123" s="19"/>
      <c r="L123" s="4"/>
    </row>
    <row r="124" customFormat="false" ht="52.8" hidden="false" customHeight="true" outlineLevel="0" collapsed="false">
      <c r="A124" s="14" t="s">
        <v>104</v>
      </c>
      <c r="B124" s="14"/>
      <c r="C124" s="14"/>
      <c r="D124" s="14"/>
      <c r="E124" s="14"/>
      <c r="F124" s="14"/>
      <c r="G124" s="15" t="s">
        <v>105</v>
      </c>
      <c r="H124" s="16" t="s">
        <v>32</v>
      </c>
      <c r="I124" s="20" t="n">
        <f aca="false">I125</f>
        <v>3921733.1</v>
      </c>
      <c r="J124" s="21"/>
      <c r="K124" s="19"/>
      <c r="L124" s="4"/>
    </row>
    <row r="125" customFormat="false" ht="24" hidden="false" customHeight="true" outlineLevel="0" collapsed="false">
      <c r="A125" s="14" t="s">
        <v>17</v>
      </c>
      <c r="B125" s="14"/>
      <c r="C125" s="14"/>
      <c r="D125" s="14"/>
      <c r="E125" s="14"/>
      <c r="F125" s="14"/>
      <c r="G125" s="15" t="s">
        <v>105</v>
      </c>
      <c r="H125" s="16" t="s">
        <v>18</v>
      </c>
      <c r="I125" s="20" t="n">
        <f aca="false">I126</f>
        <v>3921733.1</v>
      </c>
      <c r="J125" s="21"/>
      <c r="K125" s="19"/>
      <c r="L125" s="4"/>
    </row>
    <row r="126" customFormat="false" ht="24" hidden="false" customHeight="true" outlineLevel="0" collapsed="false">
      <c r="A126" s="14" t="s">
        <v>19</v>
      </c>
      <c r="B126" s="14"/>
      <c r="C126" s="14"/>
      <c r="D126" s="14"/>
      <c r="E126" s="14"/>
      <c r="F126" s="14"/>
      <c r="G126" s="15" t="s">
        <v>105</v>
      </c>
      <c r="H126" s="16" t="s">
        <v>20</v>
      </c>
      <c r="I126" s="20" t="n">
        <v>3921733.1</v>
      </c>
      <c r="J126" s="21"/>
      <c r="K126" s="19"/>
      <c r="L126" s="4"/>
    </row>
    <row r="127" customFormat="false" ht="24" hidden="false" customHeight="true" outlineLevel="0" collapsed="false">
      <c r="A127" s="14" t="s">
        <v>67</v>
      </c>
      <c r="B127" s="14"/>
      <c r="C127" s="14"/>
      <c r="D127" s="14"/>
      <c r="E127" s="14"/>
      <c r="F127" s="14"/>
      <c r="G127" s="15" t="s">
        <v>105</v>
      </c>
      <c r="H127" s="16" t="s">
        <v>68</v>
      </c>
      <c r="I127" s="20" t="n">
        <f aca="false">I128</f>
        <v>64962.74</v>
      </c>
      <c r="J127" s="21"/>
      <c r="K127" s="19"/>
      <c r="L127" s="4"/>
    </row>
    <row r="128" customFormat="false" ht="24" hidden="false" customHeight="true" outlineLevel="0" collapsed="false">
      <c r="A128" s="14" t="s">
        <v>69</v>
      </c>
      <c r="B128" s="14"/>
      <c r="C128" s="14"/>
      <c r="D128" s="14"/>
      <c r="E128" s="14"/>
      <c r="F128" s="14"/>
      <c r="G128" s="15" t="s">
        <v>105</v>
      </c>
      <c r="H128" s="16" t="s">
        <v>70</v>
      </c>
      <c r="I128" s="20" t="n">
        <v>64962.74</v>
      </c>
      <c r="J128" s="28"/>
      <c r="K128" s="19"/>
      <c r="L128" s="4"/>
    </row>
    <row r="129" customFormat="false" ht="24" hidden="true" customHeight="true" outlineLevel="0" collapsed="false">
      <c r="A129" s="29"/>
      <c r="B129" s="29"/>
      <c r="C129" s="29"/>
      <c r="D129" s="29"/>
      <c r="E129" s="29"/>
      <c r="F129" s="29"/>
      <c r="G129" s="30" t="s">
        <v>105</v>
      </c>
      <c r="H129" s="30" t="s">
        <v>106</v>
      </c>
      <c r="I129" s="17" t="n">
        <v>47858038.97</v>
      </c>
      <c r="J129" s="31"/>
      <c r="K129" s="2"/>
      <c r="L129" s="2"/>
    </row>
    <row r="130" customFormat="false" ht="24" hidden="false" customHeight="true" outlineLevel="0" collapsed="false">
      <c r="A130" s="29"/>
      <c r="B130" s="32" t="s">
        <v>107</v>
      </c>
      <c r="C130" s="29"/>
      <c r="D130" s="29"/>
      <c r="E130" s="29"/>
      <c r="F130" s="29"/>
      <c r="G130" s="30"/>
      <c r="H130" s="30"/>
      <c r="I130" s="17" t="n">
        <f aca="false">I9+I71</f>
        <v>53921838.92</v>
      </c>
      <c r="J130" s="31"/>
      <c r="K130" s="2"/>
      <c r="L130" s="2"/>
    </row>
    <row r="131" customFormat="false" ht="12.75" hidden="false" customHeight="true" outlineLevel="0" collapsed="false"/>
    <row r="132" customFormat="false" ht="11.25" hidden="false" customHeight="true" outlineLevel="0" collapsed="false"/>
    <row r="133" customFormat="false" ht="11.25" hidden="false" customHeight="true" outlineLevel="0" collapsed="false"/>
    <row r="134" customFormat="false" ht="12.75" hidden="false" customHeight="true" outlineLevel="0" collapsed="false"/>
    <row r="135" customFormat="false" ht="11.25" hidden="false" customHeight="true" outlineLevel="0" collapsed="false"/>
    <row r="136" customFormat="false" ht="11.25" hidden="false" customHeight="true" outlineLevel="0" collapsed="false"/>
    <row r="137" customFormat="false" ht="11.25" hidden="false" customHeight="true" outlineLevel="0" collapsed="false"/>
    <row r="138" customFormat="false" ht="12.75" hidden="false" customHeight="true" outlineLevel="0" collapsed="false"/>
    <row r="1048576" customFormat="false" ht="12.8" hidden="false" customHeight="false" outlineLevel="0" collapsed="false"/>
  </sheetData>
  <mergeCells count="112">
    <mergeCell ref="G1:I1"/>
    <mergeCell ref="G2:I2"/>
    <mergeCell ref="G3:I3"/>
    <mergeCell ref="G4:I4"/>
    <mergeCell ref="A5:I5"/>
    <mergeCell ref="A10:F10"/>
    <mergeCell ref="A11:F11"/>
    <mergeCell ref="A12:F12"/>
    <mergeCell ref="A13:F13"/>
    <mergeCell ref="A14:F14"/>
    <mergeCell ref="A16:F16"/>
    <mergeCell ref="A17:F17"/>
    <mergeCell ref="A18:F18"/>
    <mergeCell ref="A19:F19"/>
    <mergeCell ref="A20:F20"/>
    <mergeCell ref="A22:F22"/>
    <mergeCell ref="A23:F23"/>
    <mergeCell ref="A24:F24"/>
    <mergeCell ref="A25:F25"/>
    <mergeCell ref="A26:F26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A45:F45"/>
    <mergeCell ref="A46:F46"/>
    <mergeCell ref="A47:F47"/>
    <mergeCell ref="A48:F48"/>
    <mergeCell ref="A49:F49"/>
    <mergeCell ref="A50:F50"/>
    <mergeCell ref="A51:F51"/>
    <mergeCell ref="A52:F52"/>
    <mergeCell ref="A53:F53"/>
    <mergeCell ref="A54:F54"/>
    <mergeCell ref="A58:F58"/>
    <mergeCell ref="A59:F59"/>
    <mergeCell ref="A60:F60"/>
    <mergeCell ref="A61:F61"/>
    <mergeCell ref="A62:F62"/>
    <mergeCell ref="A63:F63"/>
    <mergeCell ref="A64:F64"/>
    <mergeCell ref="A65:F65"/>
    <mergeCell ref="A66:F66"/>
    <mergeCell ref="A67:F67"/>
    <mergeCell ref="A68:F68"/>
    <mergeCell ref="A69:F69"/>
    <mergeCell ref="A70:F70"/>
    <mergeCell ref="A71:F71"/>
    <mergeCell ref="A72:F72"/>
    <mergeCell ref="A73:F73"/>
    <mergeCell ref="A74:F74"/>
    <mergeCell ref="A75:F75"/>
    <mergeCell ref="A76:F76"/>
    <mergeCell ref="A77:F77"/>
    <mergeCell ref="A78:F78"/>
    <mergeCell ref="A79:F79"/>
    <mergeCell ref="A80:F80"/>
    <mergeCell ref="A81:F81"/>
    <mergeCell ref="A82:F82"/>
    <mergeCell ref="A83:F83"/>
    <mergeCell ref="A84:F84"/>
    <mergeCell ref="A92:F92"/>
    <mergeCell ref="A93:F93"/>
    <mergeCell ref="A94:F94"/>
    <mergeCell ref="A95:F95"/>
    <mergeCell ref="A96:F96"/>
    <mergeCell ref="A97:F97"/>
    <mergeCell ref="A98:F98"/>
    <mergeCell ref="A99:F99"/>
    <mergeCell ref="A100:F100"/>
    <mergeCell ref="A101:F101"/>
    <mergeCell ref="A102:F102"/>
    <mergeCell ref="A103:F103"/>
    <mergeCell ref="A104:F104"/>
    <mergeCell ref="A105:F105"/>
    <mergeCell ref="A106:F106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15:F115"/>
    <mergeCell ref="A116:F116"/>
    <mergeCell ref="A117:F117"/>
    <mergeCell ref="A118:F118"/>
    <mergeCell ref="A119:F119"/>
    <mergeCell ref="A120:F120"/>
    <mergeCell ref="A121:F121"/>
    <mergeCell ref="A122:F122"/>
    <mergeCell ref="A123:F123"/>
    <mergeCell ref="A124:F124"/>
    <mergeCell ref="A125:F125"/>
    <mergeCell ref="A126:F126"/>
    <mergeCell ref="A127:F127"/>
    <mergeCell ref="A128:F12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8" pageOrder="downThenOver" orientation="portrait" blackAndWhite="false" draft="false" cellComments="none" useFirstPageNumber="false" horizontalDpi="300" verticalDpi="300" copies="1"/>
  <headerFooter differentFirst="false" differentOddEven="false">
    <oddHeader>&amp;CСтраница &amp;P из &amp;N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LibreOffice/6.0.4.2$Windows_X86_64 LibreOffice_project/9b0d9b32d5dcda91d2f1a96dc04c645c450872bf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2019-05-12T09:19:45Z</dcterms:created>
  <dc:creator>User</dc:creator>
  <dc:description/>
  <dc:language>ru-RU</dc:language>
  <cp:lastModifiedBy/>
  <cp:lastPrinted>2019-08-19T04:15:47Z</cp:lastPrinted>
  <dcterms:modified xsi:type="dcterms:W3CDTF">2020-01-13T20:40:39Z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